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F0BDDAC6-64D5-46B2-B6E7-6E0B16765650}" xr6:coauthVersionLast="40" xr6:coauthVersionMax="40" xr10:uidLastSave="{00000000-0000-0000-0000-000000000000}"/>
  <bookViews>
    <workbookView xWindow="10764" yWindow="72" windowWidth="12156" windowHeight="8952" xr2:uid="{FB8F2033-DC81-45D9-9D55-ECCBD4AF72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O13" i="1"/>
  <c r="Q13" i="1"/>
  <c r="D14" i="1"/>
  <c r="O14" i="1"/>
  <c r="Q14" i="1"/>
  <c r="D15" i="1"/>
  <c r="O15" i="1"/>
  <c r="Q15" i="1" s="1"/>
  <c r="D16" i="1"/>
  <c r="O16" i="1"/>
  <c r="Q16" i="1"/>
  <c r="E17" i="1"/>
  <c r="F17" i="1"/>
  <c r="G17" i="1"/>
  <c r="D17" i="1" s="1"/>
  <c r="H17" i="1"/>
  <c r="I17" i="1"/>
  <c r="J17" i="1"/>
  <c r="K17" i="1"/>
  <c r="Q17" i="1" s="1"/>
  <c r="L17" i="1"/>
  <c r="M17" i="1"/>
  <c r="N17" i="1"/>
  <c r="O17" i="1"/>
  <c r="P17" i="1"/>
  <c r="R17" i="1"/>
  <c r="D18" i="1"/>
  <c r="O18" i="1"/>
  <c r="Q18" i="1" s="1"/>
  <c r="D19" i="1"/>
  <c r="O19" i="1"/>
  <c r="Q19" i="1" s="1"/>
  <c r="E20" i="1"/>
  <c r="D20" i="1" s="1"/>
  <c r="F20" i="1"/>
  <c r="G20" i="1"/>
  <c r="H20" i="1"/>
  <c r="I20" i="1"/>
  <c r="J20" i="1"/>
  <c r="K20" i="1"/>
  <c r="L20" i="1"/>
  <c r="M20" i="1"/>
  <c r="N20" i="1"/>
  <c r="O20" i="1" s="1"/>
  <c r="P20" i="1"/>
  <c r="R20" i="1"/>
  <c r="D21" i="1"/>
  <c r="O21" i="1"/>
  <c r="Q21" i="1" s="1"/>
  <c r="D22" i="1"/>
  <c r="O22" i="1"/>
  <c r="Q22" i="1" s="1"/>
  <c r="D23" i="1"/>
  <c r="O23" i="1"/>
  <c r="Q23" i="1" s="1"/>
  <c r="D24" i="1"/>
  <c r="O24" i="1"/>
  <c r="Q24" i="1"/>
  <c r="D25" i="1"/>
  <c r="O25" i="1"/>
  <c r="Q25" i="1" s="1"/>
  <c r="D26" i="1"/>
  <c r="O26" i="1"/>
  <c r="Q26" i="1" s="1"/>
  <c r="D27" i="1"/>
  <c r="O27" i="1"/>
  <c r="Q27" i="1" s="1"/>
  <c r="D28" i="1"/>
  <c r="O28" i="1"/>
  <c r="Q28" i="1"/>
  <c r="D29" i="1"/>
  <c r="O29" i="1"/>
  <c r="Q29" i="1"/>
  <c r="D30" i="1"/>
  <c r="O30" i="1"/>
  <c r="Q30" i="1" s="1"/>
  <c r="D31" i="1"/>
  <c r="O31" i="1"/>
  <c r="Q31" i="1" s="1"/>
  <c r="E32" i="1"/>
  <c r="D32" i="1" s="1"/>
  <c r="F32" i="1"/>
  <c r="F33" i="1" s="1"/>
  <c r="D33" i="1" s="1"/>
  <c r="G32" i="1"/>
  <c r="H32" i="1"/>
  <c r="I32" i="1"/>
  <c r="J32" i="1"/>
  <c r="J33" i="1" s="1"/>
  <c r="K32" i="1"/>
  <c r="Q32" i="1" s="1"/>
  <c r="L32" i="1"/>
  <c r="M32" i="1"/>
  <c r="N32" i="1"/>
  <c r="O32" i="1" s="1"/>
  <c r="P32" i="1"/>
  <c r="R32" i="1"/>
  <c r="R33" i="1" s="1"/>
  <c r="E33" i="1"/>
  <c r="G33" i="1"/>
  <c r="H33" i="1"/>
  <c r="I33" i="1"/>
  <c r="K33" i="1"/>
  <c r="L33" i="1"/>
  <c r="M33" i="1"/>
  <c r="P33" i="1"/>
  <c r="Q20" i="1" l="1"/>
  <c r="N33" i="1"/>
  <c r="O33" i="1" s="1"/>
  <c r="Q33" i="1" s="1"/>
</calcChain>
</file>

<file path=xl/sharedStrings.xml><?xml version="1.0" encoding="utf-8"?>
<sst xmlns="http://schemas.openxmlformats.org/spreadsheetml/2006/main" count="102" uniqueCount="89">
  <si>
    <t>JUDETUL  VASLUI</t>
  </si>
  <si>
    <t>COMUNA COROIESTI</t>
  </si>
  <si>
    <t>NR................/...........2011</t>
  </si>
  <si>
    <t>Biroul contabilitate</t>
  </si>
  <si>
    <t xml:space="preserve"> Cod 27</t>
  </si>
  <si>
    <t>Anexa 35a -  cod 27 - SITUATIA ACTIVELOR FIXE AMORTIZABILE</t>
  </si>
  <si>
    <t>Trimestrul: 4, Anul: 2018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</si>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</sst>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8" xfId="0" applyNumberFormat="1" applyFont="1" applyBorder="1" applyAlignment="1">
      <alignment wrapText="1" shrinkToFit="1"/>
    </xf>
    <xf numFmtId="4" fontId="4" fillId="0" borderId="8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25F2-2808-4366-BA39-6D0DF75D0C25}">
  <dimension ref="A1:AD69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3" width="7.6640625" customWidth="1"/>
    <col min="4" max="18" width="14.44140625" customWidth="1"/>
  </cols>
  <sheetData>
    <row r="1" spans="1:18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" thickBot="1" x14ac:dyDescent="0.35"/>
    <row r="9" spans="1:18" s="5" customFormat="1" ht="15" thickBot="1" x14ac:dyDescent="0.35">
      <c r="A9" s="7" t="s">
        <v>7</v>
      </c>
      <c r="B9" s="7"/>
      <c r="C9" s="9" t="s">
        <v>9</v>
      </c>
      <c r="D9" s="10" t="s">
        <v>11</v>
      </c>
      <c r="E9" s="10"/>
      <c r="F9" s="10"/>
      <c r="G9" s="10"/>
      <c r="H9" s="10"/>
      <c r="I9" s="10"/>
      <c r="J9" s="10"/>
      <c r="K9" s="11" t="s">
        <v>20</v>
      </c>
      <c r="L9" s="10" t="s">
        <v>22</v>
      </c>
      <c r="M9" s="10"/>
      <c r="N9" s="10"/>
      <c r="O9" s="10"/>
      <c r="P9" s="12" t="s">
        <v>26</v>
      </c>
      <c r="Q9" s="12"/>
      <c r="R9" s="12"/>
    </row>
    <row r="10" spans="1:18" s="5" customFormat="1" ht="15" thickBot="1" x14ac:dyDescent="0.35">
      <c r="A10" s="7"/>
      <c r="B10" s="7"/>
      <c r="C10" s="9"/>
      <c r="D10" s="11" t="s">
        <v>12</v>
      </c>
      <c r="E10" s="11" t="s">
        <v>14</v>
      </c>
      <c r="F10" s="11" t="s">
        <v>15</v>
      </c>
      <c r="G10" s="11" t="s">
        <v>16</v>
      </c>
      <c r="H10" s="11" t="s">
        <v>17</v>
      </c>
      <c r="I10" s="11" t="s">
        <v>18</v>
      </c>
      <c r="J10" s="11" t="s">
        <v>19</v>
      </c>
      <c r="K10" s="11"/>
      <c r="L10" s="11" t="s">
        <v>23</v>
      </c>
      <c r="M10" s="11" t="s">
        <v>24</v>
      </c>
      <c r="N10" s="11" t="s">
        <v>11</v>
      </c>
      <c r="O10" s="11" t="s">
        <v>20</v>
      </c>
      <c r="P10" s="11" t="s">
        <v>27</v>
      </c>
      <c r="Q10" s="11" t="s">
        <v>29</v>
      </c>
      <c r="R10" s="11" t="s">
        <v>31</v>
      </c>
    </row>
    <row r="11" spans="1:18" s="5" customFormat="1" ht="15" thickBot="1" x14ac:dyDescent="0.35">
      <c r="A11" s="7"/>
      <c r="B11" s="7"/>
      <c r="C11" s="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  <row r="12" spans="1:18" s="5" customFormat="1" ht="31.2" thickBot="1" x14ac:dyDescent="0.35">
      <c r="A12" s="8" t="s">
        <v>8</v>
      </c>
      <c r="B12" s="8"/>
      <c r="C12" s="6" t="s">
        <v>10</v>
      </c>
      <c r="D12" s="6" t="s">
        <v>13</v>
      </c>
      <c r="E12" s="6">
        <v>11</v>
      </c>
      <c r="F12" s="6">
        <v>12</v>
      </c>
      <c r="G12" s="6">
        <v>13</v>
      </c>
      <c r="H12" s="6">
        <v>14</v>
      </c>
      <c r="I12" s="6">
        <v>15</v>
      </c>
      <c r="J12" s="6">
        <v>16</v>
      </c>
      <c r="K12" s="6" t="s">
        <v>21</v>
      </c>
      <c r="L12" s="6">
        <v>18</v>
      </c>
      <c r="M12" s="6">
        <v>19</v>
      </c>
      <c r="N12" s="6">
        <v>20</v>
      </c>
      <c r="O12" s="6" t="s">
        <v>25</v>
      </c>
      <c r="P12" s="6" t="s">
        <v>28</v>
      </c>
      <c r="Q12" s="6" t="s">
        <v>30</v>
      </c>
      <c r="R12" s="6" t="s">
        <v>32</v>
      </c>
    </row>
    <row r="13" spans="1:18" s="5" customFormat="1" x14ac:dyDescent="0.3">
      <c r="A13" s="15" t="s">
        <v>33</v>
      </c>
      <c r="B13" s="15" t="s">
        <v>34</v>
      </c>
      <c r="C13" s="15" t="s">
        <v>35</v>
      </c>
      <c r="D13" s="16">
        <f>E13+F13+G13+H13+I13+J13</f>
        <v>0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>
        <f>L13+M13-N13</f>
        <v>0</v>
      </c>
      <c r="P13" s="16"/>
      <c r="Q13" s="16">
        <f>K13-O13-P13-R13</f>
        <v>0</v>
      </c>
      <c r="R13" s="16"/>
    </row>
    <row r="14" spans="1:18" s="5" customFormat="1" x14ac:dyDescent="0.3">
      <c r="A14" s="15" t="s">
        <v>36</v>
      </c>
      <c r="B14" s="15" t="s">
        <v>37</v>
      </c>
      <c r="C14" s="15" t="s">
        <v>38</v>
      </c>
      <c r="D14" s="16">
        <f>E14+F14+G14+H14+I14+J14</f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f>L14+M14-N14</f>
        <v>0</v>
      </c>
      <c r="P14" s="16">
        <v>0</v>
      </c>
      <c r="Q14" s="16">
        <f>K14-O14-P14-R14</f>
        <v>0</v>
      </c>
      <c r="R14" s="16">
        <v>0</v>
      </c>
    </row>
    <row r="15" spans="1:18" s="5" customFormat="1" ht="31.8" x14ac:dyDescent="0.3">
      <c r="A15" s="15" t="s">
        <v>39</v>
      </c>
      <c r="B15" s="15" t="s">
        <v>40</v>
      </c>
      <c r="C15" s="15" t="s">
        <v>41</v>
      </c>
      <c r="D15" s="16">
        <f>E15+F15+G15+H15+I15+J15</f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590</v>
      </c>
      <c r="L15" s="16">
        <v>0</v>
      </c>
      <c r="M15" s="16">
        <v>49</v>
      </c>
      <c r="N15" s="16">
        <v>0</v>
      </c>
      <c r="O15" s="16">
        <f>L15+M15-N15</f>
        <v>49</v>
      </c>
      <c r="P15" s="16">
        <v>0</v>
      </c>
      <c r="Q15" s="16">
        <f>K15-O15-P15-R15</f>
        <v>541</v>
      </c>
      <c r="R15" s="16">
        <v>0</v>
      </c>
    </row>
    <row r="16" spans="1:18" s="5" customFormat="1" ht="21.6" x14ac:dyDescent="0.3">
      <c r="A16" s="15" t="s">
        <v>42</v>
      </c>
      <c r="B16" s="15" t="s">
        <v>43</v>
      </c>
      <c r="C16" s="15" t="s">
        <v>44</v>
      </c>
      <c r="D16" s="16">
        <f>E16+F16+G16+H16+I16+J16</f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126683</v>
      </c>
      <c r="L16" s="16">
        <v>51913</v>
      </c>
      <c r="M16" s="16">
        <v>41402</v>
      </c>
      <c r="N16" s="16">
        <v>0</v>
      </c>
      <c r="O16" s="16">
        <f>L16+M16-N16</f>
        <v>93315</v>
      </c>
      <c r="P16" s="16">
        <v>0</v>
      </c>
      <c r="Q16" s="16">
        <f>K16-O16-P16-R16</f>
        <v>33368</v>
      </c>
      <c r="R16" s="16">
        <v>0</v>
      </c>
    </row>
    <row r="17" spans="1:18" s="5" customFormat="1" x14ac:dyDescent="0.3">
      <c r="A17" s="15" t="s">
        <v>45</v>
      </c>
      <c r="B17" s="15" t="s">
        <v>46</v>
      </c>
      <c r="C17" s="15" t="s">
        <v>47</v>
      </c>
      <c r="D17" s="16">
        <f>E17+F17+G17+H17+I17+J17</f>
        <v>0</v>
      </c>
      <c r="E17" s="16">
        <f>E14+E15+E16</f>
        <v>0</v>
      </c>
      <c r="F17" s="16">
        <f>F14+F15+F16</f>
        <v>0</v>
      </c>
      <c r="G17" s="16">
        <f>G14+G15+G16</f>
        <v>0</v>
      </c>
      <c r="H17" s="16">
        <f>H14+H15+H16</f>
        <v>0</v>
      </c>
      <c r="I17" s="16">
        <f>I14+I15+I16</f>
        <v>0</v>
      </c>
      <c r="J17" s="16">
        <f>J14+J15+J16</f>
        <v>0</v>
      </c>
      <c r="K17" s="16">
        <f>K14+K15+K16</f>
        <v>127273</v>
      </c>
      <c r="L17" s="16">
        <f>L14+L15+L16</f>
        <v>51913</v>
      </c>
      <c r="M17" s="16">
        <f>M14+M15+M16</f>
        <v>41451</v>
      </c>
      <c r="N17" s="16">
        <f>N14+N15+N16</f>
        <v>0</v>
      </c>
      <c r="O17" s="16">
        <f>L17+M17-N17</f>
        <v>93364</v>
      </c>
      <c r="P17" s="16">
        <f>P14+P15+P16</f>
        <v>0</v>
      </c>
      <c r="Q17" s="16">
        <f>K17-O17-P17-R17</f>
        <v>33909</v>
      </c>
      <c r="R17" s="16">
        <f>R14+R15+R16</f>
        <v>0</v>
      </c>
    </row>
    <row r="18" spans="1:18" s="5" customFormat="1" x14ac:dyDescent="0.3">
      <c r="A18" s="15" t="s">
        <v>48</v>
      </c>
      <c r="B18" s="15" t="s">
        <v>49</v>
      </c>
      <c r="C18" s="15" t="s">
        <v>50</v>
      </c>
      <c r="D18" s="16">
        <f>E18+F18+G18+H18+I18+J18</f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>
        <f>L18+M18-N18</f>
        <v>0</v>
      </c>
      <c r="P18" s="16"/>
      <c r="Q18" s="16">
        <f>K18-O18-P18-R18</f>
        <v>0</v>
      </c>
      <c r="R18" s="16"/>
    </row>
    <row r="19" spans="1:18" s="5" customFormat="1" x14ac:dyDescent="0.3">
      <c r="A19" s="15" t="s">
        <v>51</v>
      </c>
      <c r="B19" s="15" t="s">
        <v>52</v>
      </c>
      <c r="C19" s="15" t="s">
        <v>53</v>
      </c>
      <c r="D19" s="16">
        <f>E19+F19+G19+H19+I19+J19</f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f>L19+M19-N19</f>
        <v>0</v>
      </c>
      <c r="P19" s="16">
        <v>0</v>
      </c>
      <c r="Q19" s="16">
        <f>K19-O19-P19-R19</f>
        <v>0</v>
      </c>
      <c r="R19" s="16">
        <v>0</v>
      </c>
    </row>
    <row r="20" spans="1:18" s="5" customFormat="1" ht="21.6" x14ac:dyDescent="0.3">
      <c r="A20" s="15" t="s">
        <v>54</v>
      </c>
      <c r="B20" s="15" t="s">
        <v>55</v>
      </c>
      <c r="C20" s="15" t="s">
        <v>56</v>
      </c>
      <c r="D20" s="16">
        <f>E20+F20+G20+H20+I20+J20</f>
        <v>0</v>
      </c>
      <c r="E20" s="16">
        <f>E21+E22+E23+E24+E25+E26+E27+E28</f>
        <v>0</v>
      </c>
      <c r="F20" s="16">
        <f>F21+F22+F23+F24+F25+F26+F27+F28</f>
        <v>0</v>
      </c>
      <c r="G20" s="16">
        <f>G21+G22+G23+G24+G25+G26+G27+G28</f>
        <v>0</v>
      </c>
      <c r="H20" s="16">
        <f>H21+H22+H23+H24+H25+H26+H27+H28</f>
        <v>0</v>
      </c>
      <c r="I20" s="16">
        <f>I21+I22+I23+I24+I25+I26+I27+I28</f>
        <v>0</v>
      </c>
      <c r="J20" s="16">
        <f>J21+J22+J23+J24+J25+J26+J27+J28</f>
        <v>0</v>
      </c>
      <c r="K20" s="16">
        <f>K21+K22+K23+K24+K25+K26+K27+K28</f>
        <v>147062</v>
      </c>
      <c r="L20" s="16">
        <f>L21+L22+L23+L24+L25+L26+L27+L28</f>
        <v>51174</v>
      </c>
      <c r="M20" s="16">
        <f>M21+M22+M23+M24+M25+M26+M27+M28</f>
        <v>5018</v>
      </c>
      <c r="N20" s="16">
        <f>N21+N22+N23+N24+N25+N26+N27+N28</f>
        <v>0</v>
      </c>
      <c r="O20" s="16">
        <f>L20+M20-N20</f>
        <v>56192</v>
      </c>
      <c r="P20" s="16">
        <f>P21+P22+P23+P24+P25+P26+P27+P28</f>
        <v>0</v>
      </c>
      <c r="Q20" s="16">
        <f>K20-O20-P20-R20</f>
        <v>90870</v>
      </c>
      <c r="R20" s="16">
        <f>R21+R22+R23+R24+R25+R26+R27+R28</f>
        <v>0</v>
      </c>
    </row>
    <row r="21" spans="1:18" s="5" customFormat="1" ht="21.6" x14ac:dyDescent="0.3">
      <c r="A21" s="15" t="s">
        <v>57</v>
      </c>
      <c r="B21" s="15" t="s">
        <v>58</v>
      </c>
      <c r="C21" s="15" t="s">
        <v>59</v>
      </c>
      <c r="D21" s="16">
        <f>E21+F21+G21+H21+I21+J21</f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f>L21+M21-N21</f>
        <v>0</v>
      </c>
      <c r="P21" s="16">
        <v>0</v>
      </c>
      <c r="Q21" s="16">
        <f>K21-O21-P21-R21</f>
        <v>0</v>
      </c>
      <c r="R21" s="16">
        <v>0</v>
      </c>
    </row>
    <row r="22" spans="1:18" s="5" customFormat="1" x14ac:dyDescent="0.3">
      <c r="A22" s="15" t="s">
        <v>60</v>
      </c>
      <c r="B22" s="15" t="s">
        <v>61</v>
      </c>
      <c r="C22" s="15" t="s">
        <v>60</v>
      </c>
      <c r="D22" s="16">
        <f>E22+F22+G22+H22+I22+J22</f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f>L22+M22-N22</f>
        <v>0</v>
      </c>
      <c r="P22" s="16">
        <v>0</v>
      </c>
      <c r="Q22" s="16">
        <f>K22-O22-P22-R22</f>
        <v>0</v>
      </c>
      <c r="R22" s="16">
        <v>0</v>
      </c>
    </row>
    <row r="23" spans="1:18" s="5" customFormat="1" ht="31.8" x14ac:dyDescent="0.3">
      <c r="A23" s="15" t="s">
        <v>62</v>
      </c>
      <c r="B23" s="15" t="s">
        <v>63</v>
      </c>
      <c r="C23" s="15" t="s">
        <v>62</v>
      </c>
      <c r="D23" s="16">
        <f>E23+F23+G23+H23+I23+J23</f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f>L23+M23-N23</f>
        <v>0</v>
      </c>
      <c r="P23" s="16">
        <v>0</v>
      </c>
      <c r="Q23" s="16">
        <f>K23-O23-P23-R23</f>
        <v>0</v>
      </c>
      <c r="R23" s="16">
        <v>0</v>
      </c>
    </row>
    <row r="24" spans="1:18" s="5" customFormat="1" ht="31.8" x14ac:dyDescent="0.3">
      <c r="A24" s="15" t="s">
        <v>64</v>
      </c>
      <c r="B24" s="15" t="s">
        <v>65</v>
      </c>
      <c r="C24" s="15" t="s">
        <v>64</v>
      </c>
      <c r="D24" s="16">
        <f>E24+F24+G24+H24+I24+J24</f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f>L24+M24-N24</f>
        <v>0</v>
      </c>
      <c r="P24" s="16">
        <v>0</v>
      </c>
      <c r="Q24" s="16">
        <f>K24-O24-P24-R24</f>
        <v>0</v>
      </c>
      <c r="R24" s="16">
        <v>0</v>
      </c>
    </row>
    <row r="25" spans="1:18" s="5" customFormat="1" x14ac:dyDescent="0.3">
      <c r="A25" s="15" t="s">
        <v>66</v>
      </c>
      <c r="B25" s="15" t="s">
        <v>67</v>
      </c>
      <c r="C25" s="15" t="s">
        <v>66</v>
      </c>
      <c r="D25" s="16">
        <f>E25+F25+G25+H25+I25+J25</f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f>L25+M25-N25</f>
        <v>0</v>
      </c>
      <c r="P25" s="16">
        <v>0</v>
      </c>
      <c r="Q25" s="16">
        <f>K25-O25-P25-R25</f>
        <v>0</v>
      </c>
      <c r="R25" s="16">
        <v>0</v>
      </c>
    </row>
    <row r="26" spans="1:18" s="5" customFormat="1" ht="31.8" x14ac:dyDescent="0.3">
      <c r="A26" s="15" t="s">
        <v>68</v>
      </c>
      <c r="B26" s="15" t="s">
        <v>69</v>
      </c>
      <c r="C26" s="15" t="s">
        <v>68</v>
      </c>
      <c r="D26" s="16">
        <f>E26+F26+G26+H26+I26+J26</f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f>L26+M26-N26</f>
        <v>0</v>
      </c>
      <c r="P26" s="16">
        <v>0</v>
      </c>
      <c r="Q26" s="16">
        <f>K26-O26-P26-R26</f>
        <v>0</v>
      </c>
      <c r="R26" s="16">
        <v>0</v>
      </c>
    </row>
    <row r="27" spans="1:18" s="5" customFormat="1" x14ac:dyDescent="0.3">
      <c r="A27" s="15" t="s">
        <v>70</v>
      </c>
      <c r="B27" s="15" t="s">
        <v>71</v>
      </c>
      <c r="C27" s="15" t="s">
        <v>70</v>
      </c>
      <c r="D27" s="16">
        <f>E27+F27+G27+H27+I27+J27</f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f>L27+M27-N27</f>
        <v>0</v>
      </c>
      <c r="P27" s="16">
        <v>0</v>
      </c>
      <c r="Q27" s="16">
        <f>K27-O27-P27-R27</f>
        <v>0</v>
      </c>
      <c r="R27" s="16">
        <v>0</v>
      </c>
    </row>
    <row r="28" spans="1:18" s="5" customFormat="1" ht="21.6" x14ac:dyDescent="0.3">
      <c r="A28" s="15" t="s">
        <v>72</v>
      </c>
      <c r="B28" s="15" t="s">
        <v>73</v>
      </c>
      <c r="C28" s="15" t="s">
        <v>72</v>
      </c>
      <c r="D28" s="16">
        <f>E28+F28+G28+H28+I28+J28</f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147062</v>
      </c>
      <c r="L28" s="16">
        <v>51174</v>
      </c>
      <c r="M28" s="16">
        <v>5018</v>
      </c>
      <c r="N28" s="16">
        <v>0</v>
      </c>
      <c r="O28" s="16">
        <f>L28+M28-N28</f>
        <v>56192</v>
      </c>
      <c r="P28" s="16">
        <v>0</v>
      </c>
      <c r="Q28" s="16">
        <f>K28-O28-P28-R28</f>
        <v>90870</v>
      </c>
      <c r="R28" s="16">
        <v>0</v>
      </c>
    </row>
    <row r="29" spans="1:18" s="5" customFormat="1" x14ac:dyDescent="0.3">
      <c r="A29" s="15" t="s">
        <v>74</v>
      </c>
      <c r="B29" s="15" t="s">
        <v>75</v>
      </c>
      <c r="C29" s="15" t="s">
        <v>76</v>
      </c>
      <c r="D29" s="16">
        <f>E29+F29+G29+H29+I29+J29</f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f>L29+M29-N29</f>
        <v>0</v>
      </c>
      <c r="P29" s="16">
        <v>0</v>
      </c>
      <c r="Q29" s="16">
        <f>K29-O29-P29-R29</f>
        <v>0</v>
      </c>
      <c r="R29" s="16">
        <v>0</v>
      </c>
    </row>
    <row r="30" spans="1:18" s="5" customFormat="1" ht="31.8" x14ac:dyDescent="0.3">
      <c r="A30" s="15" t="s">
        <v>77</v>
      </c>
      <c r="B30" s="15" t="s">
        <v>78</v>
      </c>
      <c r="C30" s="15" t="s">
        <v>74</v>
      </c>
      <c r="D30" s="16">
        <f>E30+F30+G30+H30+I30+J30</f>
        <v>5999</v>
      </c>
      <c r="E30" s="16">
        <v>0</v>
      </c>
      <c r="F30" s="16">
        <v>0</v>
      </c>
      <c r="G30" s="16">
        <v>5999</v>
      </c>
      <c r="H30" s="16">
        <v>0</v>
      </c>
      <c r="I30" s="16">
        <v>0</v>
      </c>
      <c r="J30" s="16">
        <v>0</v>
      </c>
      <c r="K30" s="16">
        <v>751934</v>
      </c>
      <c r="L30" s="16">
        <v>213914</v>
      </c>
      <c r="M30" s="16">
        <v>140535</v>
      </c>
      <c r="N30" s="16">
        <v>5999</v>
      </c>
      <c r="O30" s="16">
        <f>L30+M30-N30</f>
        <v>348450</v>
      </c>
      <c r="P30" s="16">
        <v>0</v>
      </c>
      <c r="Q30" s="16">
        <f>K30-O30-P30-R30</f>
        <v>403484</v>
      </c>
      <c r="R30" s="16">
        <v>0</v>
      </c>
    </row>
    <row r="31" spans="1:18" s="5" customFormat="1" ht="31.8" x14ac:dyDescent="0.3">
      <c r="A31" s="15" t="s">
        <v>79</v>
      </c>
      <c r="B31" s="15" t="s">
        <v>80</v>
      </c>
      <c r="C31" s="15" t="s">
        <v>77</v>
      </c>
      <c r="D31" s="16">
        <f>E31+F31+G31+H31+I31+J31</f>
        <v>6499</v>
      </c>
      <c r="E31" s="16">
        <v>0</v>
      </c>
      <c r="F31" s="16">
        <v>0</v>
      </c>
      <c r="G31" s="16">
        <v>6499</v>
      </c>
      <c r="H31" s="16">
        <v>0</v>
      </c>
      <c r="I31" s="16">
        <v>0</v>
      </c>
      <c r="J31" s="16">
        <v>0</v>
      </c>
      <c r="K31" s="16">
        <v>69271</v>
      </c>
      <c r="L31" s="16">
        <v>40583</v>
      </c>
      <c r="M31" s="16">
        <v>14311</v>
      </c>
      <c r="N31" s="16">
        <v>5318</v>
      </c>
      <c r="O31" s="16">
        <f>L31+M31-N31</f>
        <v>49576</v>
      </c>
      <c r="P31" s="16">
        <v>0</v>
      </c>
      <c r="Q31" s="16">
        <f>K31-O31-P31-R31</f>
        <v>19695</v>
      </c>
      <c r="R31" s="16">
        <v>0</v>
      </c>
    </row>
    <row r="32" spans="1:18" s="5" customFormat="1" x14ac:dyDescent="0.3">
      <c r="A32" s="15" t="s">
        <v>81</v>
      </c>
      <c r="B32" s="15" t="s">
        <v>82</v>
      </c>
      <c r="C32" s="15" t="s">
        <v>79</v>
      </c>
      <c r="D32" s="16">
        <f>E32+F32+G32+H32+I32+J32</f>
        <v>12498</v>
      </c>
      <c r="E32" s="16">
        <f>E19+E20+E30+E31</f>
        <v>0</v>
      </c>
      <c r="F32" s="16">
        <f>F19+F20+F30+F31</f>
        <v>0</v>
      </c>
      <c r="G32" s="16">
        <f>G19+G20+G30+G31</f>
        <v>12498</v>
      </c>
      <c r="H32" s="16">
        <f>H19+H20+H30+H31</f>
        <v>0</v>
      </c>
      <c r="I32" s="16">
        <f>I19+I20+I30+I31</f>
        <v>0</v>
      </c>
      <c r="J32" s="16">
        <f>J19+J20+J30+J31</f>
        <v>0</v>
      </c>
      <c r="K32" s="16">
        <f>K19+K20+K30+K31</f>
        <v>968267</v>
      </c>
      <c r="L32" s="16">
        <f>L19+L20+L30+L31</f>
        <v>305671</v>
      </c>
      <c r="M32" s="16">
        <f>M19+M20+M30+M31</f>
        <v>159864</v>
      </c>
      <c r="N32" s="16">
        <f>N19+N20+N30+N31</f>
        <v>11317</v>
      </c>
      <c r="O32" s="16">
        <f>L32+M32-N32</f>
        <v>454218</v>
      </c>
      <c r="P32" s="16">
        <f>P19+P20+P30+P31</f>
        <v>0</v>
      </c>
      <c r="Q32" s="16">
        <f>K32-O32-P32-R32</f>
        <v>514049</v>
      </c>
      <c r="R32" s="16">
        <f>R19+R20+R30+R31</f>
        <v>0</v>
      </c>
    </row>
    <row r="33" spans="1:18" s="5" customFormat="1" x14ac:dyDescent="0.3">
      <c r="A33" s="15" t="s">
        <v>83</v>
      </c>
      <c r="B33" s="15" t="s">
        <v>84</v>
      </c>
      <c r="C33" s="15" t="s">
        <v>81</v>
      </c>
      <c r="D33" s="16">
        <f>E33+F33+G33+H33+I33+J33</f>
        <v>12498</v>
      </c>
      <c r="E33" s="16">
        <f>E17+E32</f>
        <v>0</v>
      </c>
      <c r="F33" s="16">
        <f>F17+F32</f>
        <v>0</v>
      </c>
      <c r="G33" s="16">
        <f>G17+G32</f>
        <v>12498</v>
      </c>
      <c r="H33" s="16">
        <f>H17+H32</f>
        <v>0</v>
      </c>
      <c r="I33" s="16">
        <f>I17+I32</f>
        <v>0</v>
      </c>
      <c r="J33" s="16">
        <f>J17+J32</f>
        <v>0</v>
      </c>
      <c r="K33" s="16">
        <f>K17+K32</f>
        <v>1095540</v>
      </c>
      <c r="L33" s="16">
        <f>L17+L32</f>
        <v>357584</v>
      </c>
      <c r="M33" s="16">
        <f>M17+M32</f>
        <v>201315</v>
      </c>
      <c r="N33" s="16">
        <f>N17+N32</f>
        <v>11317</v>
      </c>
      <c r="O33" s="16">
        <f>L33+M33-N33</f>
        <v>547582</v>
      </c>
      <c r="P33" s="16">
        <f>P17+P32</f>
        <v>0</v>
      </c>
      <c r="Q33" s="16">
        <f>K33-O33-P33-R33</f>
        <v>547958</v>
      </c>
      <c r="R33" s="16">
        <f>R17+R32</f>
        <v>0</v>
      </c>
    </row>
    <row r="34" spans="1:18" s="5" customFormat="1" x14ac:dyDescent="0.3">
      <c r="A34" s="13"/>
      <c r="B34" s="13"/>
      <c r="C34" s="13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x14ac:dyDescent="0.3">
      <c r="A35" s="18" t="s">
        <v>85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 t="s">
        <v>87</v>
      </c>
      <c r="N35" s="18"/>
      <c r="O35" s="18"/>
      <c r="P35" s="18"/>
      <c r="Q35" s="18"/>
      <c r="R35" s="18"/>
    </row>
    <row r="36" spans="1:18" x14ac:dyDescent="0.3">
      <c r="A36" s="3" t="s">
        <v>86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 t="s">
        <v>88</v>
      </c>
      <c r="N36" s="3"/>
      <c r="O36" s="3"/>
      <c r="P36" s="3"/>
      <c r="Q36" s="3"/>
      <c r="R36" s="3"/>
    </row>
    <row r="69" spans="1:30" x14ac:dyDescent="0.3">
      <c r="A69" s="17"/>
      <c r="B69" s="17"/>
      <c r="C69" s="17"/>
      <c r="D69" s="17"/>
      <c r="E69" s="17"/>
      <c r="F69" s="17"/>
      <c r="M69" s="17"/>
      <c r="N69" s="17"/>
      <c r="O69" s="17"/>
      <c r="P69" s="17"/>
      <c r="Q69" s="17"/>
      <c r="R69" s="17"/>
      <c r="Y69" s="17"/>
      <c r="Z69" s="17"/>
      <c r="AA69" s="17"/>
      <c r="AB69" s="17"/>
      <c r="AC69" s="17"/>
      <c r="AD69" s="17"/>
    </row>
  </sheetData>
  <mergeCells count="34">
    <mergeCell ref="P9:R9"/>
    <mergeCell ref="P10:P11"/>
    <mergeCell ref="Q10:Q11"/>
    <mergeCell ref="R10:R11"/>
    <mergeCell ref="A35:F35"/>
    <mergeCell ref="A36:F36"/>
    <mergeCell ref="G35:L35"/>
    <mergeCell ref="G36:L36"/>
    <mergeCell ref="M35:R35"/>
    <mergeCell ref="M36:R36"/>
    <mergeCell ref="I10:I11"/>
    <mergeCell ref="J10:J11"/>
    <mergeCell ref="K9:K11"/>
    <mergeCell ref="L9:O9"/>
    <mergeCell ref="L10:L11"/>
    <mergeCell ref="M10:M11"/>
    <mergeCell ref="N10:N11"/>
    <mergeCell ref="O10:O11"/>
    <mergeCell ref="A7:R7"/>
    <mergeCell ref="A9:B11"/>
    <mergeCell ref="A12:B12"/>
    <mergeCell ref="C9:C11"/>
    <mergeCell ref="D9:J9"/>
    <mergeCell ref="D10:D11"/>
    <mergeCell ref="E10:E11"/>
    <mergeCell ref="F10:F11"/>
    <mergeCell ref="G10:G11"/>
    <mergeCell ref="H10:H11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2019-02-15T12:02:46Z</dcterms:created>
  <dcterms:modified xsi:type="dcterms:W3CDTF">2019-02-15T12:03:00Z</dcterms:modified>
</cp:coreProperties>
</file>