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C36654FA-E464-4D72-B13E-A845A93D738C}" xr6:coauthVersionLast="40" xr6:coauthVersionMax="40" xr10:uidLastSave="{00000000-0000-0000-0000-000000000000}"/>
  <bookViews>
    <workbookView xWindow="10764" yWindow="72" windowWidth="12156" windowHeight="8952" xr2:uid="{22F6B4C2-04EE-43E9-B568-BDCB4FEB6F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 s="1"/>
  <c r="F15" i="1"/>
  <c r="G15" i="1"/>
  <c r="G14" i="1" s="1"/>
  <c r="G13" i="1" s="1"/>
  <c r="H15" i="1"/>
  <c r="H14" i="1" s="1"/>
  <c r="H13" i="1" s="1"/>
  <c r="I15" i="1"/>
  <c r="I14" i="1" s="1"/>
  <c r="I13" i="1" s="1"/>
  <c r="J15" i="1"/>
  <c r="K15" i="1"/>
  <c r="K14" i="1" s="1"/>
  <c r="K13" i="1" s="1"/>
  <c r="L15" i="1"/>
  <c r="L14" i="1" s="1"/>
  <c r="L13" i="1" s="1"/>
  <c r="M15" i="1"/>
  <c r="M14" i="1" s="1"/>
  <c r="M13" i="1" s="1"/>
  <c r="O15" i="1"/>
  <c r="O14" i="1" s="1"/>
  <c r="P15" i="1"/>
  <c r="P14" i="1" s="1"/>
  <c r="P13" i="1" s="1"/>
  <c r="Q15" i="1"/>
  <c r="Q14" i="1" s="1"/>
  <c r="Q13" i="1" s="1"/>
  <c r="R15" i="1"/>
  <c r="S15" i="1"/>
  <c r="S14" i="1" s="1"/>
  <c r="S13" i="1" s="1"/>
  <c r="T15" i="1"/>
  <c r="T14" i="1" s="1"/>
  <c r="T13" i="1" s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D38" i="1"/>
  <c r="N38" i="1"/>
  <c r="D39" i="1"/>
  <c r="N39" i="1"/>
  <c r="D40" i="1"/>
  <c r="N40" i="1"/>
  <c r="E41" i="1"/>
  <c r="F41" i="1"/>
  <c r="D41" i="1" s="1"/>
  <c r="G41" i="1"/>
  <c r="H41" i="1"/>
  <c r="I41" i="1"/>
  <c r="J41" i="1"/>
  <c r="J14" i="1" s="1"/>
  <c r="J13" i="1" s="1"/>
  <c r="K41" i="1"/>
  <c r="L41" i="1"/>
  <c r="M41" i="1"/>
  <c r="O41" i="1"/>
  <c r="P41" i="1"/>
  <c r="Q41" i="1"/>
  <c r="R41" i="1"/>
  <c r="N41" i="1" s="1"/>
  <c r="S41" i="1"/>
  <c r="T41" i="1"/>
  <c r="N42" i="1"/>
  <c r="D42" i="1" s="1"/>
  <c r="N43" i="1"/>
  <c r="D43" i="1" s="1"/>
  <c r="N44" i="1"/>
  <c r="D44" i="1" s="1"/>
  <c r="N45" i="1"/>
  <c r="D45" i="1" s="1"/>
  <c r="N46" i="1"/>
  <c r="D46" i="1" s="1"/>
  <c r="E47" i="1"/>
  <c r="F47" i="1"/>
  <c r="G47" i="1"/>
  <c r="H47" i="1"/>
  <c r="I47" i="1"/>
  <c r="J47" i="1"/>
  <c r="K47" i="1"/>
  <c r="L47" i="1"/>
  <c r="M47" i="1"/>
  <c r="O47" i="1"/>
  <c r="N47" i="1" s="1"/>
  <c r="P47" i="1"/>
  <c r="Q47" i="1"/>
  <c r="R47" i="1"/>
  <c r="S47" i="1"/>
  <c r="T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D55" i="1"/>
  <c r="N55" i="1"/>
  <c r="D56" i="1"/>
  <c r="N56" i="1"/>
  <c r="D57" i="1"/>
  <c r="N57" i="1"/>
  <c r="E58" i="1"/>
  <c r="F58" i="1"/>
  <c r="G58" i="1"/>
  <c r="H58" i="1"/>
  <c r="I58" i="1"/>
  <c r="J58" i="1"/>
  <c r="K58" i="1"/>
  <c r="L58" i="1"/>
  <c r="M58" i="1"/>
  <c r="O58" i="1"/>
  <c r="P58" i="1"/>
  <c r="Q58" i="1"/>
  <c r="R58" i="1"/>
  <c r="N58" i="1" s="1"/>
  <c r="S58" i="1"/>
  <c r="T58" i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N67" i="1"/>
  <c r="D67" i="1" s="1"/>
  <c r="N68" i="1"/>
  <c r="D68" i="1" s="1"/>
  <c r="E69" i="1"/>
  <c r="F69" i="1"/>
  <c r="G69" i="1"/>
  <c r="H69" i="1"/>
  <c r="I69" i="1"/>
  <c r="J69" i="1"/>
  <c r="K69" i="1"/>
  <c r="L69" i="1"/>
  <c r="M69" i="1"/>
  <c r="O69" i="1"/>
  <c r="N69" i="1" s="1"/>
  <c r="P69" i="1"/>
  <c r="Q69" i="1"/>
  <c r="R69" i="1"/>
  <c r="S69" i="1"/>
  <c r="T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D77" i="1"/>
  <c r="N77" i="1"/>
  <c r="D78" i="1"/>
  <c r="N78" i="1"/>
  <c r="D79" i="1"/>
  <c r="N79" i="1"/>
  <c r="E80" i="1"/>
  <c r="F80" i="1"/>
  <c r="G80" i="1"/>
  <c r="H80" i="1"/>
  <c r="D80" i="1" s="1"/>
  <c r="I80" i="1"/>
  <c r="J80" i="1"/>
  <c r="K80" i="1"/>
  <c r="L80" i="1"/>
  <c r="M80" i="1"/>
  <c r="O80" i="1"/>
  <c r="P80" i="1"/>
  <c r="N80" i="1" s="1"/>
  <c r="Q80" i="1"/>
  <c r="R80" i="1"/>
  <c r="S80" i="1"/>
  <c r="T80" i="1"/>
  <c r="N81" i="1"/>
  <c r="D81" i="1" s="1"/>
  <c r="E84" i="1"/>
  <c r="E83" i="1" s="1"/>
  <c r="F84" i="1"/>
  <c r="G84" i="1"/>
  <c r="G83" i="1" s="1"/>
  <c r="G82" i="1" s="1"/>
  <c r="H84" i="1"/>
  <c r="I84" i="1"/>
  <c r="I83" i="1" s="1"/>
  <c r="I82" i="1" s="1"/>
  <c r="J84" i="1"/>
  <c r="K84" i="1"/>
  <c r="K83" i="1" s="1"/>
  <c r="K82" i="1" s="1"/>
  <c r="L84" i="1"/>
  <c r="M84" i="1"/>
  <c r="M83" i="1" s="1"/>
  <c r="M82" i="1" s="1"/>
  <c r="O84" i="1"/>
  <c r="O83" i="1" s="1"/>
  <c r="P84" i="1"/>
  <c r="Q84" i="1"/>
  <c r="Q83" i="1" s="1"/>
  <c r="Q82" i="1" s="1"/>
  <c r="R84" i="1"/>
  <c r="S84" i="1"/>
  <c r="S83" i="1" s="1"/>
  <c r="S82" i="1" s="1"/>
  <c r="T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D93" i="1"/>
  <c r="N93" i="1"/>
  <c r="D94" i="1"/>
  <c r="N94" i="1"/>
  <c r="D95" i="1"/>
  <c r="N95" i="1"/>
  <c r="E96" i="1"/>
  <c r="F96" i="1"/>
  <c r="F83" i="1" s="1"/>
  <c r="F82" i="1" s="1"/>
  <c r="G96" i="1"/>
  <c r="H96" i="1"/>
  <c r="H83" i="1" s="1"/>
  <c r="H82" i="1" s="1"/>
  <c r="I96" i="1"/>
  <c r="J96" i="1"/>
  <c r="J83" i="1" s="1"/>
  <c r="J82" i="1" s="1"/>
  <c r="K96" i="1"/>
  <c r="L96" i="1"/>
  <c r="L83" i="1" s="1"/>
  <c r="L82" i="1" s="1"/>
  <c r="M96" i="1"/>
  <c r="O96" i="1"/>
  <c r="P96" i="1"/>
  <c r="N96" i="1" s="1"/>
  <c r="Q96" i="1"/>
  <c r="R96" i="1"/>
  <c r="R83" i="1" s="1"/>
  <c r="R82" i="1" s="1"/>
  <c r="S96" i="1"/>
  <c r="T96" i="1"/>
  <c r="T83" i="1" s="1"/>
  <c r="T82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N105" i="1"/>
  <c r="D105" i="1" s="1"/>
  <c r="N106" i="1"/>
  <c r="D106" i="1" s="1"/>
  <c r="E107" i="1"/>
  <c r="F107" i="1"/>
  <c r="G107" i="1"/>
  <c r="H107" i="1"/>
  <c r="I107" i="1"/>
  <c r="J107" i="1"/>
  <c r="K107" i="1"/>
  <c r="L107" i="1"/>
  <c r="M107" i="1"/>
  <c r="O107" i="1"/>
  <c r="N107" i="1" s="1"/>
  <c r="P107" i="1"/>
  <c r="Q107" i="1"/>
  <c r="R107" i="1"/>
  <c r="S107" i="1"/>
  <c r="T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D134" i="1"/>
  <c r="N134" i="1"/>
  <c r="D135" i="1"/>
  <c r="N135" i="1"/>
  <c r="D136" i="1"/>
  <c r="N136" i="1"/>
  <c r="E137" i="1"/>
  <c r="F137" i="1"/>
  <c r="G137" i="1"/>
  <c r="H137" i="1"/>
  <c r="D137" i="1" s="1"/>
  <c r="I137" i="1"/>
  <c r="J137" i="1"/>
  <c r="K137" i="1"/>
  <c r="L137" i="1"/>
  <c r="M137" i="1"/>
  <c r="O137" i="1"/>
  <c r="P137" i="1"/>
  <c r="N137" i="1" s="1"/>
  <c r="Q137" i="1"/>
  <c r="R137" i="1"/>
  <c r="S137" i="1"/>
  <c r="T137" i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N146" i="1"/>
  <c r="D146" i="1" s="1"/>
  <c r="N147" i="1"/>
  <c r="D147" i="1" s="1"/>
  <c r="E148" i="1"/>
  <c r="D148" i="1" s="1"/>
  <c r="F148" i="1"/>
  <c r="G148" i="1"/>
  <c r="H148" i="1"/>
  <c r="I148" i="1"/>
  <c r="J148" i="1"/>
  <c r="K148" i="1"/>
  <c r="L148" i="1"/>
  <c r="M148" i="1"/>
  <c r="O148" i="1"/>
  <c r="N148" i="1" s="1"/>
  <c r="P148" i="1"/>
  <c r="Q148" i="1"/>
  <c r="R148" i="1"/>
  <c r="S148" i="1"/>
  <c r="T148" i="1"/>
  <c r="D149" i="1"/>
  <c r="N149" i="1"/>
  <c r="D150" i="1"/>
  <c r="N150" i="1"/>
  <c r="D151" i="1"/>
  <c r="N151" i="1"/>
  <c r="E152" i="1"/>
  <c r="F152" i="1"/>
  <c r="G152" i="1"/>
  <c r="H152" i="1"/>
  <c r="I152" i="1"/>
  <c r="J152" i="1"/>
  <c r="K152" i="1"/>
  <c r="L152" i="1"/>
  <c r="M152" i="1"/>
  <c r="O152" i="1"/>
  <c r="P152" i="1"/>
  <c r="N152" i="1" s="1"/>
  <c r="Q152" i="1"/>
  <c r="R152" i="1"/>
  <c r="S152" i="1"/>
  <c r="T152" i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N162" i="1"/>
  <c r="D162" i="1" s="1"/>
  <c r="N163" i="1"/>
  <c r="D163" i="1" s="1"/>
  <c r="E164" i="1"/>
  <c r="D164" i="1" s="1"/>
  <c r="F164" i="1"/>
  <c r="G164" i="1"/>
  <c r="H164" i="1"/>
  <c r="I164" i="1"/>
  <c r="J164" i="1"/>
  <c r="K164" i="1"/>
  <c r="L164" i="1"/>
  <c r="M164" i="1"/>
  <c r="O164" i="1"/>
  <c r="N164" i="1" s="1"/>
  <c r="P164" i="1"/>
  <c r="Q164" i="1"/>
  <c r="R164" i="1"/>
  <c r="S164" i="1"/>
  <c r="T164" i="1"/>
  <c r="D165" i="1"/>
  <c r="N165" i="1"/>
  <c r="D166" i="1"/>
  <c r="N166" i="1"/>
  <c r="D107" i="1" l="1"/>
  <c r="O82" i="1"/>
  <c r="D69" i="1"/>
  <c r="D58" i="1"/>
  <c r="D47" i="1"/>
  <c r="O13" i="1"/>
  <c r="N14" i="1"/>
  <c r="D152" i="1"/>
  <c r="E82" i="1"/>
  <c r="E13" i="1"/>
  <c r="P83" i="1"/>
  <c r="P82" i="1" s="1"/>
  <c r="R14" i="1"/>
  <c r="R13" i="1" s="1"/>
  <c r="F14" i="1"/>
  <c r="F13" i="1" s="1"/>
  <c r="N84" i="1"/>
  <c r="D15" i="1"/>
  <c r="D96" i="1"/>
  <c r="D84" i="1"/>
  <c r="N15" i="1"/>
  <c r="N13" i="1" l="1"/>
  <c r="N83" i="1"/>
  <c r="D83" i="1" s="1"/>
  <c r="D13" i="1"/>
  <c r="D82" i="1"/>
  <c r="N82" i="1"/>
  <c r="D14" i="1"/>
</calcChain>
</file>

<file path=xl/sharedStrings.xml><?xml version="1.0" encoding="utf-8"?>
<sst xmlns="http://schemas.openxmlformats.org/spreadsheetml/2006/main" count="497" uniqueCount="442">
  <si>
    <t>JUDETUL  VASLUI</t>
  </si>
  <si>
    <t>COMUNA COROIESTI</t>
  </si>
  <si>
    <t>NR................/...........2011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</si>
  <si>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</si>
  <si>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</si>
  <si>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</si>
  <si>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</si>
  <si>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</si>
  <si>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</si>
  <si>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</si>
  <si>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</si>
  <si>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</si>
  <si>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31.12.2018,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</si>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</sst>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F38AC-FEBD-414F-A43A-9B508B864ED0}">
  <dimension ref="A1:AI335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3" width="7.6640625" customWidth="1"/>
    <col min="4" max="20" width="14.44140625" customWidth="1"/>
  </cols>
  <sheetData>
    <row r="1" spans="1:2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70.05" customHeigh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" thickBot="1" x14ac:dyDescent="0.35"/>
    <row r="8" spans="1:20" s="5" customFormat="1" ht="15" thickBot="1" x14ac:dyDescent="0.35">
      <c r="A8" s="7" t="s">
        <v>6</v>
      </c>
      <c r="B8" s="7" t="s">
        <v>8</v>
      </c>
      <c r="C8" s="7" t="s">
        <v>10</v>
      </c>
      <c r="D8" s="7" t="s">
        <v>12</v>
      </c>
      <c r="E8" s="7" t="s">
        <v>14</v>
      </c>
      <c r="F8" s="7" t="s">
        <v>15</v>
      </c>
      <c r="G8" s="7" t="s">
        <v>16</v>
      </c>
      <c r="H8" s="7" t="s">
        <v>17</v>
      </c>
      <c r="I8" s="7" t="s">
        <v>18</v>
      </c>
      <c r="J8" s="7" t="s">
        <v>19</v>
      </c>
      <c r="K8" s="7" t="s">
        <v>20</v>
      </c>
      <c r="L8" s="7" t="s">
        <v>21</v>
      </c>
      <c r="M8" s="7" t="s">
        <v>22</v>
      </c>
      <c r="N8" s="7" t="s">
        <v>23</v>
      </c>
      <c r="O8" s="7" t="s">
        <v>25</v>
      </c>
      <c r="P8" s="7" t="s">
        <v>26</v>
      </c>
      <c r="Q8" s="7" t="s">
        <v>27</v>
      </c>
      <c r="R8" s="7" t="s">
        <v>28</v>
      </c>
      <c r="S8" s="7" t="s">
        <v>29</v>
      </c>
      <c r="T8" s="7" t="s">
        <v>30</v>
      </c>
    </row>
    <row r="9" spans="1:20" s="5" customFormat="1" ht="15" thickBo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15" thickBo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s="5" customFormat="1" ht="21" thickBot="1" x14ac:dyDescent="0.35">
      <c r="A12" s="6" t="s">
        <v>7</v>
      </c>
      <c r="B12" s="6" t="s">
        <v>9</v>
      </c>
      <c r="C12" s="6" t="s">
        <v>11</v>
      </c>
      <c r="D12" s="6" t="s">
        <v>13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 t="s">
        <v>24</v>
      </c>
      <c r="O12" s="6">
        <v>12</v>
      </c>
      <c r="P12" s="6">
        <v>13</v>
      </c>
      <c r="Q12" s="6">
        <v>14</v>
      </c>
      <c r="R12" s="6">
        <v>15</v>
      </c>
      <c r="S12" s="6">
        <v>16</v>
      </c>
      <c r="T12" s="6">
        <v>17</v>
      </c>
    </row>
    <row r="13" spans="1:20" s="5" customFormat="1" x14ac:dyDescent="0.3">
      <c r="A13" s="10" t="s">
        <v>31</v>
      </c>
      <c r="B13" s="10" t="s">
        <v>32</v>
      </c>
      <c r="C13" s="10" t="s">
        <v>33</v>
      </c>
      <c r="D13" s="11">
        <f>E13+F13+G13+H13+I13+J13+K13+L13+M13+N13+T13</f>
        <v>8458330</v>
      </c>
      <c r="E13" s="11">
        <f>E14+E69+E80</f>
        <v>0</v>
      </c>
      <c r="F13" s="11">
        <f>F14+F69+F80</f>
        <v>8458330</v>
      </c>
      <c r="G13" s="11">
        <f>G14+G69+G80</f>
        <v>0</v>
      </c>
      <c r="H13" s="11">
        <f>H14+H69+H80</f>
        <v>0</v>
      </c>
      <c r="I13" s="11">
        <f>I14+I69+I80</f>
        <v>0</v>
      </c>
      <c r="J13" s="11">
        <f>J14+J69+J80</f>
        <v>0</v>
      </c>
      <c r="K13" s="11">
        <f>K14+K69+K80</f>
        <v>0</v>
      </c>
      <c r="L13" s="11">
        <f>L14+L69+L80</f>
        <v>0</v>
      </c>
      <c r="M13" s="11">
        <f>M14+M69+M80</f>
        <v>0</v>
      </c>
      <c r="N13" s="11">
        <f>O13+P13+Q13+R13+S13</f>
        <v>0</v>
      </c>
      <c r="O13" s="11">
        <f>O14+O69+O80</f>
        <v>0</v>
      </c>
      <c r="P13" s="11">
        <f>P14+P69+P80</f>
        <v>0</v>
      </c>
      <c r="Q13" s="11">
        <f>Q14+Q69+Q80</f>
        <v>0</v>
      </c>
      <c r="R13" s="11">
        <f>R14+R69+R80</f>
        <v>0</v>
      </c>
      <c r="S13" s="11">
        <f>S14+S69+S80</f>
        <v>0</v>
      </c>
      <c r="T13" s="11">
        <f>T14+T69+T80</f>
        <v>0</v>
      </c>
    </row>
    <row r="14" spans="1:20" s="5" customFormat="1" ht="21.6" x14ac:dyDescent="0.3">
      <c r="A14" s="10" t="s">
        <v>34</v>
      </c>
      <c r="B14" s="10" t="s">
        <v>35</v>
      </c>
      <c r="C14" s="10" t="s">
        <v>36</v>
      </c>
      <c r="D14" s="11">
        <f>E14+F14+G14+H14+I14+J14+K14+L14+M14+N14+T14</f>
        <v>8456438</v>
      </c>
      <c r="E14" s="11">
        <f>E15+E41+E47+E58</f>
        <v>0</v>
      </c>
      <c r="F14" s="11">
        <f>F15+F41+F47+F58</f>
        <v>8456438</v>
      </c>
      <c r="G14" s="11">
        <f>G15+G41+G47+G58</f>
        <v>0</v>
      </c>
      <c r="H14" s="11">
        <f>H15+H41+H47+H58</f>
        <v>0</v>
      </c>
      <c r="I14" s="11">
        <f>I15+I41+I47+I58</f>
        <v>0</v>
      </c>
      <c r="J14" s="11">
        <f>J15+J41+J47+J58</f>
        <v>0</v>
      </c>
      <c r="K14" s="11">
        <f>K15+K41+K47+K58</f>
        <v>0</v>
      </c>
      <c r="L14" s="11">
        <f>L15+L41+L47+L58</f>
        <v>0</v>
      </c>
      <c r="M14" s="11">
        <f>M15+M41+M47+M58</f>
        <v>0</v>
      </c>
      <c r="N14" s="11">
        <f>O14+P14+Q14+R14+S14</f>
        <v>0</v>
      </c>
      <c r="O14" s="11">
        <f>O15+O41+O47+O58</f>
        <v>0</v>
      </c>
      <c r="P14" s="11">
        <f>P15+P41+P47+P58</f>
        <v>0</v>
      </c>
      <c r="Q14" s="11">
        <f>Q15+Q41+Q47+Q58</f>
        <v>0</v>
      </c>
      <c r="R14" s="11">
        <f>R15+R41+R47+R58</f>
        <v>0</v>
      </c>
      <c r="S14" s="11">
        <f>S15+S41+S47+S58</f>
        <v>0</v>
      </c>
      <c r="T14" s="11">
        <f>T15+T41+T47+T58</f>
        <v>0</v>
      </c>
    </row>
    <row r="15" spans="1:20" s="5" customFormat="1" ht="72.599999999999994" x14ac:dyDescent="0.3">
      <c r="A15" s="10" t="s">
        <v>37</v>
      </c>
      <c r="B15" s="10" t="s">
        <v>38</v>
      </c>
      <c r="C15" s="10" t="s">
        <v>39</v>
      </c>
      <c r="D15" s="11">
        <f>E15+F15+G15+H15+I15+J15+K15+L15+M15+N15+T15</f>
        <v>3425361</v>
      </c>
      <c r="E15" s="11">
        <f>E16+E17+E18+E19+E20+E21+E22+E23+E24+E25+E26+E27+E28+E29+E30+E31+E32+E33+E35+E36+E37+E38+E39+E40</f>
        <v>0</v>
      </c>
      <c r="F15" s="11">
        <f>F16+F17+F18+F19+F20+F21+F22+F23+F24+F25+F26+F27+F28+F29+F30+F31+F32+F33+F35+F36+F37+F38+F39+F40</f>
        <v>3425361</v>
      </c>
      <c r="G15" s="11">
        <f>G16+G17+G18+G19+G20+G21+G22+G23+G24+G25+G26+G27+G28+G29+G30+G31+G32+G33+G35+G36+G37+G38+G39+G40</f>
        <v>0</v>
      </c>
      <c r="H15" s="11">
        <f>H16+H17+H18+H19+H20+H21+H22+H23+H24+H25+H26+H27+H28+H29+H30+H31+H32+H33+H35+H36+H37+H38+H39+H40</f>
        <v>0</v>
      </c>
      <c r="I15" s="11">
        <f>I16+I17+I18+I19+I20+I21+I22+I23+I24+I25+I26+I27+I28+I29+I30+I31+I32+I33+I35+I36+I37+I38+I39+I40</f>
        <v>0</v>
      </c>
      <c r="J15" s="11">
        <f>J16+J17+J18+J19+J20+J21+J22+J23+J24+J25+J26+J27+J28+J29+J30+J31+J32+J33+J35+J36+J37+J38+J39+J40</f>
        <v>0</v>
      </c>
      <c r="K15" s="11">
        <f>K16+K17+K18+K19+K20+K21+K22+K23+K24+K25+K26+K27+K28+K29+K30+K31+K32+K33+K35+K36+K37+K38+K39+K40</f>
        <v>0</v>
      </c>
      <c r="L15" s="11">
        <f>L16+L17+L18+L19+L20+L21+L22+L23+L24+L25+L26+L27+L28+L29+L30+L31+L32+L33+L35+L36+L37+L38+L39+L40</f>
        <v>0</v>
      </c>
      <c r="M15" s="11">
        <f>M16+M17+M18+M19+M20+M21+M22+M23+M24+M25+M26+M27+M28+M29+M30+M31+M32+M33+M35+M36+M37+M38+M39+M40</f>
        <v>0</v>
      </c>
      <c r="N15" s="11">
        <f>O15+P15+Q15+R15+S15</f>
        <v>0</v>
      </c>
      <c r="O15" s="11">
        <f>O16+O17+O18+O19+O20+O21+O22+O23+O24+O25+O26+O27+O28+O29+O30+O31+O32+O33+O35+O36+O37+O38+O39+O40</f>
        <v>0</v>
      </c>
      <c r="P15" s="11">
        <f>P16+P17+P18+P19+P20+P21+P22+P23+P24+P25+P26+P27+P28+P29+P30+P31+P32+P33+P35+P36+P37+P38+P39+P40</f>
        <v>0</v>
      </c>
      <c r="Q15" s="11">
        <f>Q16+Q17+Q18+Q19+Q20+Q21+Q22+Q23+Q24+Q25+Q26+Q27+Q28+Q29+Q30+Q31+Q32+Q33+Q35+Q36+Q37+Q38+Q39+Q40</f>
        <v>0</v>
      </c>
      <c r="R15" s="11">
        <f>R16+R17+R18+R19+R20+R21+R22+R23+R24+R25+R26+R27+R28+R29+R30+R31+R32+R33+R35+R36+R37+R38+R39+R40</f>
        <v>0</v>
      </c>
      <c r="S15" s="11">
        <f>S16+S17+S18+S19+S20+S21+S22+S23+S24+S25+S26+S27+S28+S29+S30+S31+S32+S33+S35+S36+S37+S38+S39+S40</f>
        <v>0</v>
      </c>
      <c r="T15" s="11">
        <f>T16+T17+T18+T19+T20+T21+T22+T23+T24+T25+T26+T27+T28+T29+T30+T31+T32+T33+T35+T36+T37+T38+T39+T40</f>
        <v>0</v>
      </c>
    </row>
    <row r="16" spans="1:20" s="5" customFormat="1" x14ac:dyDescent="0.3">
      <c r="A16" s="10" t="s">
        <v>40</v>
      </c>
      <c r="B16" s="10" t="s">
        <v>41</v>
      </c>
      <c r="C16" s="10" t="s">
        <v>42</v>
      </c>
      <c r="D16" s="11">
        <f>E16+F16+G16+H16+I16+J16+K16+L16+M16+N16+T16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1.6" x14ac:dyDescent="0.3">
      <c r="A17" s="10" t="s">
        <v>43</v>
      </c>
      <c r="B17" s="10" t="s">
        <v>44</v>
      </c>
      <c r="C17" s="10" t="s">
        <v>45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3">
      <c r="A18" s="10" t="s">
        <v>46</v>
      </c>
      <c r="B18" s="10" t="s">
        <v>47</v>
      </c>
      <c r="C18" s="10" t="s">
        <v>48</v>
      </c>
      <c r="D18" s="11">
        <f>E18+F18+G18+H18+I18+J18+K18+L18+M18+N18+T18</f>
        <v>2479</v>
      </c>
      <c r="E18" s="11">
        <v>0</v>
      </c>
      <c r="F18" s="11">
        <v>2479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1.6" x14ac:dyDescent="0.3">
      <c r="A19" s="10" t="s">
        <v>49</v>
      </c>
      <c r="B19" s="10" t="s">
        <v>50</v>
      </c>
      <c r="C19" s="10" t="s">
        <v>51</v>
      </c>
      <c r="D19" s="11">
        <f>E19+F19+G19+H19+I19+J19+K19+L19+M19+N19+T19</f>
        <v>312042</v>
      </c>
      <c r="E19" s="11">
        <v>0</v>
      </c>
      <c r="F19" s="11">
        <v>312042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ht="21.6" x14ac:dyDescent="0.3">
      <c r="A20" s="10" t="s">
        <v>52</v>
      </c>
      <c r="B20" s="10" t="s">
        <v>53</v>
      </c>
      <c r="C20" s="10" t="s">
        <v>54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3">
      <c r="A21" s="10" t="s">
        <v>55</v>
      </c>
      <c r="B21" s="10" t="s">
        <v>56</v>
      </c>
      <c r="C21" s="10" t="s">
        <v>57</v>
      </c>
      <c r="D21" s="11">
        <f>E21+F21+G21+H21+I21+J21+K21+L21+M21+N21+T21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x14ac:dyDescent="0.3">
      <c r="A22" s="10" t="s">
        <v>58</v>
      </c>
      <c r="B22" s="10" t="s">
        <v>59</v>
      </c>
      <c r="C22" s="10" t="s">
        <v>60</v>
      </c>
      <c r="D22" s="11">
        <f>E22+F22+G22+H22+I22+J22+K22+L22+M22+N22+T22</f>
        <v>196707</v>
      </c>
      <c r="E22" s="11">
        <v>0</v>
      </c>
      <c r="F22" s="11">
        <v>196707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3">
      <c r="A23" s="10" t="s">
        <v>61</v>
      </c>
      <c r="B23" s="10" t="s">
        <v>62</v>
      </c>
      <c r="C23" s="10" t="s">
        <v>63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3">
      <c r="A24" s="10" t="s">
        <v>64</v>
      </c>
      <c r="B24" s="10" t="s">
        <v>65</v>
      </c>
      <c r="C24" s="10" t="s">
        <v>66</v>
      </c>
      <c r="D24" s="11">
        <f>E24+F24+G24+H24+I24+J24+K24+L24+M24+N24+T24</f>
        <v>2898870</v>
      </c>
      <c r="E24" s="11">
        <v>0</v>
      </c>
      <c r="F24" s="11">
        <v>2898870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21.6" x14ac:dyDescent="0.3">
      <c r="A25" s="10" t="s">
        <v>67</v>
      </c>
      <c r="B25" s="10" t="s">
        <v>68</v>
      </c>
      <c r="C25" s="10" t="s">
        <v>69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x14ac:dyDescent="0.3">
      <c r="A26" s="10" t="s">
        <v>70</v>
      </c>
      <c r="B26" s="10" t="s">
        <v>71</v>
      </c>
      <c r="C26" s="10" t="s">
        <v>72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3">
      <c r="A27" s="10" t="s">
        <v>73</v>
      </c>
      <c r="B27" s="10" t="s">
        <v>74</v>
      </c>
      <c r="C27" s="10" t="s">
        <v>75</v>
      </c>
      <c r="D27" s="11">
        <f>E27+F27+G27+H27+I27+J27+K27+L27+M27+N27+T27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31.8" x14ac:dyDescent="0.3">
      <c r="A28" s="10" t="s">
        <v>76</v>
      </c>
      <c r="B28" s="10" t="s">
        <v>77</v>
      </c>
      <c r="C28" s="10" t="s">
        <v>78</v>
      </c>
      <c r="D28" s="11">
        <f>E28+F28+G28+H28+I28+J28+K28+L28+M28+N28+T28</f>
        <v>13675</v>
      </c>
      <c r="E28" s="11">
        <v>0</v>
      </c>
      <c r="F28" s="11">
        <v>13675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1.6" x14ac:dyDescent="0.3">
      <c r="A29" s="10" t="s">
        <v>79</v>
      </c>
      <c r="B29" s="10" t="s">
        <v>80</v>
      </c>
      <c r="C29" s="10" t="s">
        <v>81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x14ac:dyDescent="0.3">
      <c r="A30" s="10" t="s">
        <v>82</v>
      </c>
      <c r="B30" s="10" t="s">
        <v>83</v>
      </c>
      <c r="C30" s="10" t="s">
        <v>84</v>
      </c>
      <c r="D30" s="11">
        <f>E30+F30+G30+H30+I30+J30+K30+L30+M30+N30+T30</f>
        <v>1588</v>
      </c>
      <c r="E30" s="11">
        <v>0</v>
      </c>
      <c r="F30" s="11">
        <v>1588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1.6" x14ac:dyDescent="0.3">
      <c r="A31" s="10" t="s">
        <v>85</v>
      </c>
      <c r="B31" s="10" t="s">
        <v>86</v>
      </c>
      <c r="C31" s="10" t="s">
        <v>87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21.6" x14ac:dyDescent="0.3">
      <c r="A32" s="10" t="s">
        <v>88</v>
      </c>
      <c r="B32" s="10" t="s">
        <v>89</v>
      </c>
      <c r="C32" s="10" t="s">
        <v>90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1.6" x14ac:dyDescent="0.3">
      <c r="A33" s="10" t="s">
        <v>91</v>
      </c>
      <c r="B33" s="10" t="s">
        <v>92</v>
      </c>
      <c r="C33" s="10" t="s">
        <v>93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1.6" x14ac:dyDescent="0.3">
      <c r="A34" s="10" t="s">
        <v>94</v>
      </c>
      <c r="B34" s="10" t="s">
        <v>95</v>
      </c>
      <c r="C34" s="10" t="s">
        <v>96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31.8" x14ac:dyDescent="0.3">
      <c r="A35" s="10" t="s">
        <v>97</v>
      </c>
      <c r="B35" s="10" t="s">
        <v>98</v>
      </c>
      <c r="C35" s="10" t="s">
        <v>99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1.6" x14ac:dyDescent="0.3">
      <c r="A36" s="10" t="s">
        <v>100</v>
      </c>
      <c r="B36" s="10" t="s">
        <v>101</v>
      </c>
      <c r="C36" s="10" t="s">
        <v>102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1.6" x14ac:dyDescent="0.3">
      <c r="A37" s="10" t="s">
        <v>103</v>
      </c>
      <c r="B37" s="10" t="s">
        <v>104</v>
      </c>
      <c r="C37" s="10" t="s">
        <v>105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1.6" x14ac:dyDescent="0.3">
      <c r="A38" s="10" t="s">
        <v>106</v>
      </c>
      <c r="B38" s="10" t="s">
        <v>107</v>
      </c>
      <c r="C38" s="10" t="s">
        <v>108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21.6" x14ac:dyDescent="0.3">
      <c r="A39" s="10" t="s">
        <v>109</v>
      </c>
      <c r="B39" s="10" t="s">
        <v>110</v>
      </c>
      <c r="C39" s="10" t="s">
        <v>111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1.6" x14ac:dyDescent="0.3">
      <c r="A40" s="10" t="s">
        <v>112</v>
      </c>
      <c r="B40" s="10" t="s">
        <v>113</v>
      </c>
      <c r="C40" s="10" t="s">
        <v>114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1.6" x14ac:dyDescent="0.3">
      <c r="A41" s="10" t="s">
        <v>115</v>
      </c>
      <c r="B41" s="10" t="s">
        <v>116</v>
      </c>
      <c r="C41" s="10" t="s">
        <v>117</v>
      </c>
      <c r="D41" s="11">
        <f>E41+F41+G41+H41+I41+J41+K41+L41+M41+N41+T41</f>
        <v>3737</v>
      </c>
      <c r="E41" s="11">
        <f>E42+E43+E44+E45+E46</f>
        <v>0</v>
      </c>
      <c r="F41" s="11">
        <f>F42+F43+F44+F45+F46</f>
        <v>3737</v>
      </c>
      <c r="G41" s="11">
        <f>G42+G43+G44+G45+G46</f>
        <v>0</v>
      </c>
      <c r="H41" s="11">
        <f>H42+H43+H44+H45+H46</f>
        <v>0</v>
      </c>
      <c r="I41" s="11">
        <f>I42+I43+I44+I45+I46</f>
        <v>0</v>
      </c>
      <c r="J41" s="11">
        <f>J42+J43+J44+J45+J46</f>
        <v>0</v>
      </c>
      <c r="K41" s="11">
        <f>K42+K43+K44+K45+K46</f>
        <v>0</v>
      </c>
      <c r="L41" s="11">
        <f>L42+L43+L44+L45+L46</f>
        <v>0</v>
      </c>
      <c r="M41" s="11">
        <f>M42+M43+M44+M45+M46</f>
        <v>0</v>
      </c>
      <c r="N41" s="11">
        <f>O41+P41+Q41+R41+S41</f>
        <v>0</v>
      </c>
      <c r="O41" s="11">
        <f>O42+O43+O44+O45+O46</f>
        <v>0</v>
      </c>
      <c r="P41" s="11">
        <f>P42+P43+P44+P45+P46</f>
        <v>0</v>
      </c>
      <c r="Q41" s="11">
        <f>Q42+Q43+Q44+Q45+Q46</f>
        <v>0</v>
      </c>
      <c r="R41" s="11">
        <f>R42+R43+R44+R45+R46</f>
        <v>0</v>
      </c>
      <c r="S41" s="11">
        <f>S42+S43+S44+S45+S46</f>
        <v>0</v>
      </c>
      <c r="T41" s="11">
        <f>T42+T43+T44+T45+T46</f>
        <v>0</v>
      </c>
    </row>
    <row r="42" spans="1:20" s="5" customFormat="1" ht="21.6" x14ac:dyDescent="0.3">
      <c r="A42" s="10" t="s">
        <v>118</v>
      </c>
      <c r="B42" s="10" t="s">
        <v>119</v>
      </c>
      <c r="C42" s="10" t="s">
        <v>120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1.6" x14ac:dyDescent="0.3">
      <c r="A43" s="10" t="s">
        <v>121</v>
      </c>
      <c r="B43" s="10" t="s">
        <v>122</v>
      </c>
      <c r="C43" s="10" t="s">
        <v>123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21.6" x14ac:dyDescent="0.3">
      <c r="A44" s="10" t="s">
        <v>124</v>
      </c>
      <c r="B44" s="10" t="s">
        <v>125</v>
      </c>
      <c r="C44" s="10" t="s">
        <v>126</v>
      </c>
      <c r="D44" s="11">
        <f>E44+F44+G44+H44+I44+J44+K44+L44+M44+N44+T44</f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ht="21.6" x14ac:dyDescent="0.3">
      <c r="A45" s="10" t="s">
        <v>127</v>
      </c>
      <c r="B45" s="10" t="s">
        <v>128</v>
      </c>
      <c r="C45" s="10" t="s">
        <v>129</v>
      </c>
      <c r="D45" s="11">
        <f>E45+F45+G45+H45+I45+J45+K45+L45+M45+N45+T45</f>
        <v>3737</v>
      </c>
      <c r="E45" s="11">
        <v>0</v>
      </c>
      <c r="F45" s="11">
        <v>3737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x14ac:dyDescent="0.3">
      <c r="A46" s="10" t="s">
        <v>130</v>
      </c>
      <c r="B46" s="10" t="s">
        <v>131</v>
      </c>
      <c r="C46" s="10" t="s">
        <v>132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42" x14ac:dyDescent="0.3">
      <c r="A47" s="10" t="s">
        <v>133</v>
      </c>
      <c r="B47" s="10" t="s">
        <v>134</v>
      </c>
      <c r="C47" s="10" t="s">
        <v>135</v>
      </c>
      <c r="D47" s="11">
        <f>E47+F47+G47+H47+I47+J47+K47+L47+M47+N47+T47</f>
        <v>4994466</v>
      </c>
      <c r="E47" s="11">
        <f>E48+E49+E50+E51+E52+E53+E54+E55+E56+E57</f>
        <v>0</v>
      </c>
      <c r="F47" s="11">
        <f>F48+F49+F50+F51+F52+F53+F54+F55+F56+F57</f>
        <v>4994466</v>
      </c>
      <c r="G47" s="11">
        <f>G48+G49+G50+G51+G52+G53+G54+G55+G56+G57</f>
        <v>0</v>
      </c>
      <c r="H47" s="11">
        <f>H48+H49+H50+H51+H52+H53+H54+H55+H56+H57</f>
        <v>0</v>
      </c>
      <c r="I47" s="11">
        <f>I48+I49+I50+I51+I52+I53+I54+I55+I56+I57</f>
        <v>0</v>
      </c>
      <c r="J47" s="11">
        <f>J48+J49+J50+J51+J52+J53+J54+J55+J56+J57</f>
        <v>0</v>
      </c>
      <c r="K47" s="11">
        <f>K48+K49+K50+K51+K52+K53+K54+K55+K56+K57</f>
        <v>0</v>
      </c>
      <c r="L47" s="11">
        <f>L48+L49+L50+L51+L52+L53+L54+L55+L56+L57</f>
        <v>0</v>
      </c>
      <c r="M47" s="11">
        <f>M48+M49+M50+M51+M52+M53+M54+M55+M56+M57</f>
        <v>0</v>
      </c>
      <c r="N47" s="11">
        <f>O47+P47+Q47+R47+S47</f>
        <v>0</v>
      </c>
      <c r="O47" s="11">
        <f>O48+O49+O50+O51+O52+O53+O54+O55+O56+O57</f>
        <v>0</v>
      </c>
      <c r="P47" s="11">
        <f>P48+P49+P50+P51+P52+P53+P54+P55+P56+P57</f>
        <v>0</v>
      </c>
      <c r="Q47" s="11">
        <f>Q48+Q49+Q50+Q51+Q52+Q53+Q54+Q55+Q56+Q57</f>
        <v>0</v>
      </c>
      <c r="R47" s="11">
        <f>R48+R49+R50+R51+R52+R53+R54+R55+R56+R57</f>
        <v>0</v>
      </c>
      <c r="S47" s="11">
        <f>S48+S49+S50+S51+S52+S53+S54+S55+S56+S57</f>
        <v>0</v>
      </c>
      <c r="T47" s="11">
        <f>T48+T49+T50+T51+T52+T53+T54+T55+T56+T57</f>
        <v>0</v>
      </c>
    </row>
    <row r="48" spans="1:20" s="5" customFormat="1" ht="21.6" x14ac:dyDescent="0.3">
      <c r="A48" s="10" t="s">
        <v>136</v>
      </c>
      <c r="B48" s="10" t="s">
        <v>137</v>
      </c>
      <c r="C48" s="10" t="s">
        <v>138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21.6" x14ac:dyDescent="0.3">
      <c r="A49" s="10" t="s">
        <v>139</v>
      </c>
      <c r="B49" s="10" t="s">
        <v>140</v>
      </c>
      <c r="C49" s="10" t="s">
        <v>141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x14ac:dyDescent="0.3">
      <c r="A50" s="10" t="s">
        <v>142</v>
      </c>
      <c r="B50" s="10" t="s">
        <v>143</v>
      </c>
      <c r="C50" s="10" t="s">
        <v>144</v>
      </c>
      <c r="D50" s="11">
        <f>E50+F50+G50+H50+I50+J50+K50+L50+M50+N50+T50</f>
        <v>4678148</v>
      </c>
      <c r="E50" s="11">
        <v>0</v>
      </c>
      <c r="F50" s="11">
        <v>4678148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x14ac:dyDescent="0.3">
      <c r="A51" s="10" t="s">
        <v>145</v>
      </c>
      <c r="B51" s="10" t="s">
        <v>146</v>
      </c>
      <c r="C51" s="10" t="s">
        <v>147</v>
      </c>
      <c r="D51" s="11">
        <f>E51+F51+G51+H51+I51+J51+K51+L51+M51+N51+T51</f>
        <v>100000</v>
      </c>
      <c r="E51" s="11">
        <v>0</v>
      </c>
      <c r="F51" s="11">
        <v>100000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21.6" x14ac:dyDescent="0.3">
      <c r="A52" s="10" t="s">
        <v>148</v>
      </c>
      <c r="B52" s="10" t="s">
        <v>149</v>
      </c>
      <c r="C52" s="10" t="s">
        <v>150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21.6" x14ac:dyDescent="0.3">
      <c r="A53" s="10" t="s">
        <v>151</v>
      </c>
      <c r="B53" s="10" t="s">
        <v>152</v>
      </c>
      <c r="C53" s="10" t="s">
        <v>153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1.6" x14ac:dyDescent="0.3">
      <c r="A54" s="10" t="s">
        <v>154</v>
      </c>
      <c r="B54" s="10" t="s">
        <v>155</v>
      </c>
      <c r="C54" s="10" t="s">
        <v>156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x14ac:dyDescent="0.3">
      <c r="A55" s="10" t="s">
        <v>157</v>
      </c>
      <c r="B55" s="10" t="s">
        <v>158</v>
      </c>
      <c r="C55" s="10" t="s">
        <v>159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ht="31.8" x14ac:dyDescent="0.3">
      <c r="A56" s="10" t="s">
        <v>160</v>
      </c>
      <c r="B56" s="10" t="s">
        <v>161</v>
      </c>
      <c r="C56" s="10" t="s">
        <v>162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1.6" x14ac:dyDescent="0.3">
      <c r="A57" s="10" t="s">
        <v>163</v>
      </c>
      <c r="B57" s="10" t="s">
        <v>164</v>
      </c>
      <c r="C57" s="10" t="s">
        <v>165</v>
      </c>
      <c r="D57" s="11">
        <f>E57+F57+G57+H57+I57+J57+K57+L57+M57+N57+T57</f>
        <v>216318</v>
      </c>
      <c r="E57" s="11">
        <v>0</v>
      </c>
      <c r="F57" s="11">
        <v>216318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ht="31.8" x14ac:dyDescent="0.3">
      <c r="A58" s="10" t="s">
        <v>166</v>
      </c>
      <c r="B58" s="10" t="s">
        <v>167</v>
      </c>
      <c r="C58" s="10" t="s">
        <v>168</v>
      </c>
      <c r="D58" s="11">
        <f>E58+F58+G58+H58+I58+J58+K58+L58+M58+N58+T58</f>
        <v>32874</v>
      </c>
      <c r="E58" s="11">
        <f>E59+E60+E61+E62+E63+E64+E65+E66+E67+E68</f>
        <v>0</v>
      </c>
      <c r="F58" s="11">
        <f>F59+F60+F61+F62+F63+F64+F65+F66+F67+F68</f>
        <v>32874</v>
      </c>
      <c r="G58" s="11">
        <f>G59+G60+G61+G62+G63+G64+G65+G66+G67+G68</f>
        <v>0</v>
      </c>
      <c r="H58" s="11">
        <f>H59+H60+H61+H62+H63+H64+H65+H66+H67+H68</f>
        <v>0</v>
      </c>
      <c r="I58" s="11">
        <f>I59+I60+I61+I62+I63+I64+I65+I66+I67+I68</f>
        <v>0</v>
      </c>
      <c r="J58" s="11">
        <f>J59+J60+J61+J62+J63+J64+J65+J66+J67+J68</f>
        <v>0</v>
      </c>
      <c r="K58" s="11">
        <f>K59+K60+K61+K62+K63+K64+K65+K66+K67+K68</f>
        <v>0</v>
      </c>
      <c r="L58" s="11">
        <f>L59+L60+L61+L62+L63+L64+L65+L66+L67+L68</f>
        <v>0</v>
      </c>
      <c r="M58" s="11">
        <f>M59+M60+M61+M62+M63+M64+M65+M66+M67+M68</f>
        <v>0</v>
      </c>
      <c r="N58" s="11">
        <f>O58+P58+Q58+R58+S58</f>
        <v>0</v>
      </c>
      <c r="O58" s="11">
        <f>O59+O60+O61+O62+O63+O64+O65+O66+O67+O68</f>
        <v>0</v>
      </c>
      <c r="P58" s="11">
        <f>P59+P60+P61+P62+P63+P64+P65+P66+P67+P68</f>
        <v>0</v>
      </c>
      <c r="Q58" s="11">
        <f>Q59+Q60+Q61+Q62+Q63+Q64+Q65+Q66+Q67+Q68</f>
        <v>0</v>
      </c>
      <c r="R58" s="11">
        <f>R59+R60+R61+R62+R63+R64+R65+R66+R67+R68</f>
        <v>0</v>
      </c>
      <c r="S58" s="11">
        <f>S59+S60+S61+S62+S63+S64+S65+S66+S67+S68</f>
        <v>0</v>
      </c>
      <c r="T58" s="11">
        <f>T59+T60+T61+T62+T63+T64+T65+T66+T67+T68</f>
        <v>0</v>
      </c>
    </row>
    <row r="59" spans="1:20" s="5" customFormat="1" ht="21.6" x14ac:dyDescent="0.3">
      <c r="A59" s="10" t="s">
        <v>169</v>
      </c>
      <c r="B59" s="10" t="s">
        <v>170</v>
      </c>
      <c r="C59" s="10" t="s">
        <v>171</v>
      </c>
      <c r="D59" s="11">
        <f>E59+F59+G59+H59+I59+J59+K59+L59+M59+N59+T59</f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3">
      <c r="A60" s="10" t="s">
        <v>172</v>
      </c>
      <c r="B60" s="10" t="s">
        <v>173</v>
      </c>
      <c r="C60" s="10" t="s">
        <v>174</v>
      </c>
      <c r="D60" s="11">
        <f>E60+F60+G60+H60+I60+J60+K60+L60+M60+N60+T60</f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3">
      <c r="A61" s="10" t="s">
        <v>175</v>
      </c>
      <c r="B61" s="10" t="s">
        <v>176</v>
      </c>
      <c r="C61" s="10" t="s">
        <v>177</v>
      </c>
      <c r="D61" s="11">
        <f>E61+F61+G61+H61+I61+J61+K61+L61+M61+N61+T61</f>
        <v>29802</v>
      </c>
      <c r="E61" s="11">
        <v>0</v>
      </c>
      <c r="F61" s="11">
        <v>29802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x14ac:dyDescent="0.3">
      <c r="A62" s="10" t="s">
        <v>178</v>
      </c>
      <c r="B62" s="10" t="s">
        <v>179</v>
      </c>
      <c r="C62" s="10" t="s">
        <v>180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x14ac:dyDescent="0.3">
      <c r="A63" s="10" t="s">
        <v>181</v>
      </c>
      <c r="B63" s="10" t="s">
        <v>182</v>
      </c>
      <c r="C63" s="10" t="s">
        <v>183</v>
      </c>
      <c r="D63" s="11">
        <f>E63+F63+G63+H63+I63+J63+K63+L63+M63+N63+T63</f>
        <v>3072</v>
      </c>
      <c r="E63" s="11">
        <v>0</v>
      </c>
      <c r="F63" s="11">
        <v>3072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x14ac:dyDescent="0.3">
      <c r="A64" s="10" t="s">
        <v>184</v>
      </c>
      <c r="B64" s="10" t="s">
        <v>185</v>
      </c>
      <c r="C64" s="10" t="s">
        <v>186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ht="21.6" x14ac:dyDescent="0.3">
      <c r="A65" s="10" t="s">
        <v>187</v>
      </c>
      <c r="B65" s="10" t="s">
        <v>188</v>
      </c>
      <c r="C65" s="10" t="s">
        <v>189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21.6" x14ac:dyDescent="0.3">
      <c r="A66" s="10" t="s">
        <v>190</v>
      </c>
      <c r="B66" s="10" t="s">
        <v>191</v>
      </c>
      <c r="C66" s="10" t="s">
        <v>192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ht="21.6" x14ac:dyDescent="0.3">
      <c r="A67" s="10" t="s">
        <v>193</v>
      </c>
      <c r="B67" s="10" t="s">
        <v>194</v>
      </c>
      <c r="C67" s="10" t="s">
        <v>195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x14ac:dyDescent="0.3">
      <c r="A68" s="10" t="s">
        <v>196</v>
      </c>
      <c r="B68" s="10" t="s">
        <v>197</v>
      </c>
      <c r="C68" s="10" t="s">
        <v>198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1.8" x14ac:dyDescent="0.3">
      <c r="A69" s="10" t="s">
        <v>199</v>
      </c>
      <c r="B69" s="10" t="s">
        <v>200</v>
      </c>
      <c r="C69" s="10" t="s">
        <v>201</v>
      </c>
      <c r="D69" s="11">
        <f>E69+F69+G69+H69+I69+J69+K69+L69+M69+N69+T69</f>
        <v>0</v>
      </c>
      <c r="E69" s="11">
        <f>E70+E71+E72+E73+E74+E75+E76+E77+E78+E79</f>
        <v>0</v>
      </c>
      <c r="F69" s="11">
        <f>F70+F71+F72+F73+F74+F75+F76+F77+F78+F79</f>
        <v>0</v>
      </c>
      <c r="G69" s="11">
        <f>G70+G71+G72+G73+G74+G75+G76+G77+G78+G79</f>
        <v>0</v>
      </c>
      <c r="H69" s="11">
        <f>H70+H71+H72+H73+H74+H75+H76+H77+H78+H79</f>
        <v>0</v>
      </c>
      <c r="I69" s="11">
        <f>I70+I71+I72+I73+I74+I75+I76+I77+I78+I79</f>
        <v>0</v>
      </c>
      <c r="J69" s="11">
        <f>J70+J71+J72+J73+J74+J75+J76+J77+J78+J79</f>
        <v>0</v>
      </c>
      <c r="K69" s="11">
        <f>K70+K71+K72+K73+K74+K75+K76+K77+K78+K79</f>
        <v>0</v>
      </c>
      <c r="L69" s="11">
        <f>L70+L71+L72+L73+L74+L75+L76+L77+L78+L79</f>
        <v>0</v>
      </c>
      <c r="M69" s="11">
        <f>M70+M71+M72+M73+M74+M75+M76+M77+M78+M79</f>
        <v>0</v>
      </c>
      <c r="N69" s="11">
        <f>O69+P69+Q69+R69+S69</f>
        <v>0</v>
      </c>
      <c r="O69" s="11">
        <f>O70+O71+O72+O73+O74+O75+O76+O77+O78+O79</f>
        <v>0</v>
      </c>
      <c r="P69" s="11">
        <f>P70+P71+P72+P73+P74+P75+P76+P77+P78+P79</f>
        <v>0</v>
      </c>
      <c r="Q69" s="11">
        <f>Q70+Q71+Q72+Q73+Q74+Q75+Q76+Q77+Q78+Q79</f>
        <v>0</v>
      </c>
      <c r="R69" s="11">
        <f>R70+R71+R72+R73+R74+R75+R76+R77+R78+R79</f>
        <v>0</v>
      </c>
      <c r="S69" s="11">
        <f>S70+S71+S72+S73+S74+S75+S76+S77+S78+S79</f>
        <v>0</v>
      </c>
      <c r="T69" s="11">
        <f>T70+T71+T72+T73+T74+T75+T76+T77+T78+T79</f>
        <v>0</v>
      </c>
    </row>
    <row r="70" spans="1:20" s="5" customFormat="1" x14ac:dyDescent="0.3">
      <c r="A70" s="10" t="s">
        <v>202</v>
      </c>
      <c r="B70" s="10" t="s">
        <v>203</v>
      </c>
      <c r="C70" s="10" t="s">
        <v>204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ht="21.6" x14ac:dyDescent="0.3">
      <c r="A71" s="10" t="s">
        <v>205</v>
      </c>
      <c r="B71" s="10" t="s">
        <v>206</v>
      </c>
      <c r="C71" s="10" t="s">
        <v>207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31.8" x14ac:dyDescent="0.3">
      <c r="A72" s="10" t="s">
        <v>208</v>
      </c>
      <c r="B72" s="10" t="s">
        <v>209</v>
      </c>
      <c r="C72" s="10" t="s">
        <v>210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31.8" x14ac:dyDescent="0.3">
      <c r="A73" s="10" t="s">
        <v>211</v>
      </c>
      <c r="B73" s="10" t="s">
        <v>212</v>
      </c>
      <c r="C73" s="10" t="s">
        <v>213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x14ac:dyDescent="0.3">
      <c r="A74" s="10" t="s">
        <v>214</v>
      </c>
      <c r="B74" s="10" t="s">
        <v>215</v>
      </c>
      <c r="C74" s="10" t="s">
        <v>216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1.8" x14ac:dyDescent="0.3">
      <c r="A75" s="10" t="s">
        <v>217</v>
      </c>
      <c r="B75" s="10" t="s">
        <v>218</v>
      </c>
      <c r="C75" s="10" t="s">
        <v>219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21.6" x14ac:dyDescent="0.3">
      <c r="A76" s="10" t="s">
        <v>220</v>
      </c>
      <c r="B76" s="10" t="s">
        <v>221</v>
      </c>
      <c r="C76" s="10" t="s">
        <v>222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42" x14ac:dyDescent="0.3">
      <c r="A77" s="10" t="s">
        <v>223</v>
      </c>
      <c r="B77" s="10" t="s">
        <v>224</v>
      </c>
      <c r="C77" s="10" t="s">
        <v>225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21.6" x14ac:dyDescent="0.3">
      <c r="A78" s="10" t="s">
        <v>226</v>
      </c>
      <c r="B78" s="10" t="s">
        <v>227</v>
      </c>
      <c r="C78" s="10" t="s">
        <v>228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1.6" x14ac:dyDescent="0.3">
      <c r="A79" s="10" t="s">
        <v>229</v>
      </c>
      <c r="B79" s="10" t="s">
        <v>230</v>
      </c>
      <c r="C79" s="10" t="s">
        <v>231</v>
      </c>
      <c r="D79" s="11">
        <f>E79+F79+G79+H79+I79+J79+K79+L79+M79+N79+T79</f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f>O79+P79+Q79+R79+S79</f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</row>
    <row r="80" spans="1:20" s="5" customFormat="1" x14ac:dyDescent="0.3">
      <c r="A80" s="10" t="s">
        <v>232</v>
      </c>
      <c r="B80" s="10" t="s">
        <v>233</v>
      </c>
      <c r="C80" s="10" t="s">
        <v>234</v>
      </c>
      <c r="D80" s="11">
        <f>E80+F80+G80+H80+I80+J80+K80+L80+M80+N80+T80</f>
        <v>1892</v>
      </c>
      <c r="E80" s="11">
        <f>E81</f>
        <v>0</v>
      </c>
      <c r="F80" s="11">
        <f>F81</f>
        <v>1892</v>
      </c>
      <c r="G80" s="11">
        <f>G81</f>
        <v>0</v>
      </c>
      <c r="H80" s="11">
        <f>H81</f>
        <v>0</v>
      </c>
      <c r="I80" s="11">
        <f>I81</f>
        <v>0</v>
      </c>
      <c r="J80" s="11">
        <f>J81</f>
        <v>0</v>
      </c>
      <c r="K80" s="11">
        <f>K81</f>
        <v>0</v>
      </c>
      <c r="L80" s="11">
        <f>L81</f>
        <v>0</v>
      </c>
      <c r="M80" s="11">
        <f>M81</f>
        <v>0</v>
      </c>
      <c r="N80" s="11">
        <f>O80+P80+Q80+R80+S80</f>
        <v>0</v>
      </c>
      <c r="O80" s="11">
        <f>O81</f>
        <v>0</v>
      </c>
      <c r="P80" s="11">
        <f>P81</f>
        <v>0</v>
      </c>
      <c r="Q80" s="11">
        <f>Q81</f>
        <v>0</v>
      </c>
      <c r="R80" s="11">
        <f>R81</f>
        <v>0</v>
      </c>
      <c r="S80" s="11">
        <f>S81</f>
        <v>0</v>
      </c>
      <c r="T80" s="11">
        <f>T81</f>
        <v>0</v>
      </c>
    </row>
    <row r="81" spans="1:20" s="5" customFormat="1" ht="21.6" x14ac:dyDescent="0.3">
      <c r="A81" s="10" t="s">
        <v>235</v>
      </c>
      <c r="B81" s="10" t="s">
        <v>236</v>
      </c>
      <c r="C81" s="10" t="s">
        <v>237</v>
      </c>
      <c r="D81" s="11">
        <f>E81+F81+G81+H81+I81+J81+K81+L81+M81+N81+T81</f>
        <v>1892</v>
      </c>
      <c r="E81" s="11">
        <v>0</v>
      </c>
      <c r="F81" s="11">
        <v>1892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f>O81+P81+Q81+R81+S81</f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</row>
    <row r="82" spans="1:20" s="5" customFormat="1" ht="21.6" x14ac:dyDescent="0.3">
      <c r="A82" s="10" t="s">
        <v>238</v>
      </c>
      <c r="B82" s="10" t="s">
        <v>239</v>
      </c>
      <c r="C82" s="10" t="s">
        <v>240</v>
      </c>
      <c r="D82" s="11">
        <f>E82+F82+G82+H82+I82+J82+K82+L82+M82+N82+T82</f>
        <v>4395670</v>
      </c>
      <c r="E82" s="11">
        <f>E83+E152+E164</f>
        <v>0</v>
      </c>
      <c r="F82" s="11">
        <f>F83+F152+F164</f>
        <v>4395670</v>
      </c>
      <c r="G82" s="11">
        <f>G83+G152+G164</f>
        <v>0</v>
      </c>
      <c r="H82" s="11">
        <f>H83+H152+H164</f>
        <v>0</v>
      </c>
      <c r="I82" s="11">
        <f>I83+I152+I164</f>
        <v>0</v>
      </c>
      <c r="J82" s="11">
        <f>J83+J152+J164</f>
        <v>0</v>
      </c>
      <c r="K82" s="11">
        <f>K83+K152+K164</f>
        <v>0</v>
      </c>
      <c r="L82" s="11">
        <f>L83+L152+L164</f>
        <v>0</v>
      </c>
      <c r="M82" s="11">
        <f>M83+M152+M164</f>
        <v>0</v>
      </c>
      <c r="N82" s="11">
        <f>O82+P82+Q82+R82+S82</f>
        <v>0</v>
      </c>
      <c r="O82" s="11">
        <f>O83+O152+O164</f>
        <v>0</v>
      </c>
      <c r="P82" s="11">
        <f>P83+P152+P164</f>
        <v>0</v>
      </c>
      <c r="Q82" s="11">
        <f>Q83+Q152+Q164</f>
        <v>0</v>
      </c>
      <c r="R82" s="11">
        <f>R83+R152+R164</f>
        <v>0</v>
      </c>
      <c r="S82" s="11">
        <f>S83+S152+S164</f>
        <v>0</v>
      </c>
      <c r="T82" s="11">
        <f>T83+T152+T164</f>
        <v>0</v>
      </c>
    </row>
    <row r="83" spans="1:20" s="5" customFormat="1" ht="21.6" x14ac:dyDescent="0.3">
      <c r="A83" s="10" t="s">
        <v>241</v>
      </c>
      <c r="B83" s="10" t="s">
        <v>242</v>
      </c>
      <c r="C83" s="10" t="s">
        <v>243</v>
      </c>
      <c r="D83" s="11">
        <f>E83+F83+G83+H83+I83+J83+K83+L83+M83+N83+T83</f>
        <v>4394489</v>
      </c>
      <c r="E83" s="11">
        <f>E84+E96+E107+E137+E148</f>
        <v>0</v>
      </c>
      <c r="F83" s="11">
        <f>F84+F96+F107+F137+F148</f>
        <v>4394489</v>
      </c>
      <c r="G83" s="11">
        <f>G84+G96+G107+G137+G148</f>
        <v>0</v>
      </c>
      <c r="H83" s="11">
        <f>H84+H96+H107+H137+H148</f>
        <v>0</v>
      </c>
      <c r="I83" s="11">
        <f>I84+I96+I107+I137+I148</f>
        <v>0</v>
      </c>
      <c r="J83" s="11">
        <f>J84+J96+J107+J137+J148</f>
        <v>0</v>
      </c>
      <c r="K83" s="11">
        <f>K84+K96+K107+K137+K148</f>
        <v>0</v>
      </c>
      <c r="L83" s="11">
        <f>L84+L96+L107+L137+L148</f>
        <v>0</v>
      </c>
      <c r="M83" s="11">
        <f>M84+M96+M107+M137+M148</f>
        <v>0</v>
      </c>
      <c r="N83" s="11">
        <f>O83+P83+Q83+R83+S83</f>
        <v>0</v>
      </c>
      <c r="O83" s="11">
        <f>O84+O96+O107+O137+O148</f>
        <v>0</v>
      </c>
      <c r="P83" s="11">
        <f>P84+P96+P107+P137+P148</f>
        <v>0</v>
      </c>
      <c r="Q83" s="11">
        <f>Q84+Q96+Q107+Q137+Q148</f>
        <v>0</v>
      </c>
      <c r="R83" s="11">
        <f>R84+R96+R107+R137+R148</f>
        <v>0</v>
      </c>
      <c r="S83" s="11">
        <f>S84+S96+S107+S137+S148</f>
        <v>0</v>
      </c>
      <c r="T83" s="11">
        <f>T84+T96+T107+T137+T148</f>
        <v>0</v>
      </c>
    </row>
    <row r="84" spans="1:20" s="5" customFormat="1" ht="42" x14ac:dyDescent="0.3">
      <c r="A84" s="10" t="s">
        <v>244</v>
      </c>
      <c r="B84" s="10" t="s">
        <v>245</v>
      </c>
      <c r="C84" s="10" t="s">
        <v>246</v>
      </c>
      <c r="D84" s="11">
        <f>E84+F84+G84+H84+I84+J84+K84+L84+M84+N84+T84</f>
        <v>1716035</v>
      </c>
      <c r="E84" s="11">
        <f>E85+E86+E87+E88+E89+E90+E91+E92+E93+E94+E95</f>
        <v>0</v>
      </c>
      <c r="F84" s="11">
        <f>F85+F86+F87+F88+F89+F90+F91+F92+F93+F94+F95</f>
        <v>1716035</v>
      </c>
      <c r="G84" s="11">
        <f>G85+G86+G87+G88+G89+G90+G91+G92+G93+G94+G95</f>
        <v>0</v>
      </c>
      <c r="H84" s="11">
        <f>H85+H86+H87+H88+H89+H90+H91+H92+H93+H94+H95</f>
        <v>0</v>
      </c>
      <c r="I84" s="11">
        <f>I85+I86+I87+I88+I89+I90+I91+I92+I93+I94+I95</f>
        <v>0</v>
      </c>
      <c r="J84" s="11">
        <f>J85+J86+J87+J88+J89+J90+J91+J92+J93+J94+J95</f>
        <v>0</v>
      </c>
      <c r="K84" s="11">
        <f>K85+K86+K87+K88+K89+K90+K91+K92+K93+K94+K95</f>
        <v>0</v>
      </c>
      <c r="L84" s="11">
        <f>L85+L86+L87+L88+L89+L90+L91+L92+L93+L94+L95</f>
        <v>0</v>
      </c>
      <c r="M84" s="11">
        <f>M85+M86+M87+M88+M89+M90+M91+M92+M93+M94+M95</f>
        <v>0</v>
      </c>
      <c r="N84" s="11">
        <f>O84+P84+Q84+R84+S84</f>
        <v>0</v>
      </c>
      <c r="O84" s="11">
        <f>O85+O86+O87+O88+O89+O90+O91+O92+O93+O94+O95</f>
        <v>0</v>
      </c>
      <c r="P84" s="11">
        <f>P85+P86+P87+P88+P89+P90+P91+P92+P93+P94+P95</f>
        <v>0</v>
      </c>
      <c r="Q84" s="11">
        <f>Q85+Q86+Q87+Q88+Q89+Q90+Q91+Q92+Q93+Q94+Q95</f>
        <v>0</v>
      </c>
      <c r="R84" s="11">
        <f>R85+R86+R87+R88+R89+R90+R91+R92+R93+R94+R95</f>
        <v>0</v>
      </c>
      <c r="S84" s="11">
        <f>S85+S86+S87+S88+S89+S90+S91+S92+S93+S94+S95</f>
        <v>0</v>
      </c>
      <c r="T84" s="11">
        <f>T85+T86+T87+T88+T89+T90+T91+T92+T93+T94+T95</f>
        <v>0</v>
      </c>
    </row>
    <row r="85" spans="1:20" s="5" customFormat="1" x14ac:dyDescent="0.3">
      <c r="A85" s="10" t="s">
        <v>247</v>
      </c>
      <c r="B85" s="10" t="s">
        <v>248</v>
      </c>
      <c r="C85" s="10" t="s">
        <v>249</v>
      </c>
      <c r="D85" s="11">
        <f>E85+F85+G85+H85+I85+J85+K85+L85+M85+N85+T85</f>
        <v>1686393</v>
      </c>
      <c r="E85" s="11">
        <v>0</v>
      </c>
      <c r="F85" s="11">
        <v>1686393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x14ac:dyDescent="0.3">
      <c r="A86" s="10" t="s">
        <v>250</v>
      </c>
      <c r="B86" s="10" t="s">
        <v>251</v>
      </c>
      <c r="C86" s="10" t="s">
        <v>252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21.6" x14ac:dyDescent="0.3">
      <c r="A87" s="10" t="s">
        <v>253</v>
      </c>
      <c r="B87" s="10" t="s">
        <v>254</v>
      </c>
      <c r="C87" s="10" t="s">
        <v>255</v>
      </c>
      <c r="D87" s="11">
        <f>E87+F87+G87+H87+I87+J87+K87+L87+M87+N87+T87</f>
        <v>21119</v>
      </c>
      <c r="E87" s="11">
        <v>0</v>
      </c>
      <c r="F87" s="11">
        <v>21119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1.6" x14ac:dyDescent="0.3">
      <c r="A88" s="10" t="s">
        <v>256</v>
      </c>
      <c r="B88" s="10" t="s">
        <v>257</v>
      </c>
      <c r="C88" s="10" t="s">
        <v>258</v>
      </c>
      <c r="D88" s="11">
        <f>E88+F88+G88+H88+I88+J88+K88+L88+M88+N88+T88</f>
        <v>302</v>
      </c>
      <c r="E88" s="11">
        <v>0</v>
      </c>
      <c r="F88" s="11">
        <v>302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21.6" x14ac:dyDescent="0.3">
      <c r="A89" s="10" t="s">
        <v>259</v>
      </c>
      <c r="B89" s="10" t="s">
        <v>260</v>
      </c>
      <c r="C89" s="10" t="s">
        <v>261</v>
      </c>
      <c r="D89" s="11">
        <f>E89+F89+G89+H89+I89+J89+K89+L89+M89+N89+T89</f>
        <v>6951</v>
      </c>
      <c r="E89" s="11">
        <v>0</v>
      </c>
      <c r="F89" s="11">
        <v>6951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21.6" x14ac:dyDescent="0.3">
      <c r="A90" s="10" t="s">
        <v>262</v>
      </c>
      <c r="B90" s="10" t="s">
        <v>263</v>
      </c>
      <c r="C90" s="10" t="s">
        <v>264</v>
      </c>
      <c r="D90" s="11">
        <f>E90+F90+G90+H90+I90+J90+K90+L90+M90+N90+T90</f>
        <v>187</v>
      </c>
      <c r="E90" s="11">
        <v>0</v>
      </c>
      <c r="F90" s="11">
        <v>187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21.6" x14ac:dyDescent="0.3">
      <c r="A91" s="10" t="s">
        <v>265</v>
      </c>
      <c r="B91" s="10" t="s">
        <v>266</v>
      </c>
      <c r="C91" s="10" t="s">
        <v>267</v>
      </c>
      <c r="D91" s="11">
        <f>E91+F91+G91+H91+I91+J91+K91+L91+M91+N91+T91</f>
        <v>1057</v>
      </c>
      <c r="E91" s="11">
        <v>0</v>
      </c>
      <c r="F91" s="11">
        <v>1057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1.6" x14ac:dyDescent="0.3">
      <c r="A92" s="10" t="s">
        <v>268</v>
      </c>
      <c r="B92" s="10" t="s">
        <v>269</v>
      </c>
      <c r="C92" s="10" t="s">
        <v>270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21.6" x14ac:dyDescent="0.3">
      <c r="A93" s="10" t="s">
        <v>271</v>
      </c>
      <c r="B93" s="10" t="s">
        <v>272</v>
      </c>
      <c r="C93" s="10" t="s">
        <v>273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21.6" x14ac:dyDescent="0.3">
      <c r="A94" s="10" t="s">
        <v>274</v>
      </c>
      <c r="B94" s="10" t="s">
        <v>275</v>
      </c>
      <c r="C94" s="10" t="s">
        <v>276</v>
      </c>
      <c r="D94" s="11">
        <f>E94+F94+G94+H94+I94+J94+K94+L94+M94+N94+T94</f>
        <v>26</v>
      </c>
      <c r="E94" s="11">
        <v>0</v>
      </c>
      <c r="F94" s="11">
        <v>26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1.6" x14ac:dyDescent="0.3">
      <c r="A95" s="10" t="s">
        <v>277</v>
      </c>
      <c r="B95" s="10" t="s">
        <v>278</v>
      </c>
      <c r="C95" s="10" t="s">
        <v>279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31.8" x14ac:dyDescent="0.3">
      <c r="A96" s="10" t="s">
        <v>280</v>
      </c>
      <c r="B96" s="10" t="s">
        <v>281</v>
      </c>
      <c r="C96" s="10" t="s">
        <v>282</v>
      </c>
      <c r="D96" s="11">
        <f>E96+F96+G96+H96+I96+J96+K96+L96+M96+N96+T96</f>
        <v>249481</v>
      </c>
      <c r="E96" s="11">
        <f>E97+E98+E99+E100+E101+E102+E103+E104+E105+E106</f>
        <v>0</v>
      </c>
      <c r="F96" s="11">
        <f>F97+F98+F99+F100+F101+F102+F103+F104+F105+F106</f>
        <v>249481</v>
      </c>
      <c r="G96" s="11">
        <f>G97+G98+G99+G100+G101+G102+G103+G104+G105+G106</f>
        <v>0</v>
      </c>
      <c r="H96" s="11">
        <f>H97+H98+H99+H100+H101+H102+H103+H104+H105+H106</f>
        <v>0</v>
      </c>
      <c r="I96" s="11">
        <f>I97+I98+I99+I100+I101+I102+I103+I104+I105+I106</f>
        <v>0</v>
      </c>
      <c r="J96" s="11">
        <f>J97+J98+J99+J100+J101+J102+J103+J104+J105+J106</f>
        <v>0</v>
      </c>
      <c r="K96" s="11">
        <f>K97+K98+K99+K100+K101+K102+K103+K104+K105+K106</f>
        <v>0</v>
      </c>
      <c r="L96" s="11">
        <f>L97+L98+L99+L100+L101+L102+L103+L104+L105+L106</f>
        <v>0</v>
      </c>
      <c r="M96" s="11">
        <f>M97+M98+M99+M100+M101+M102+M103+M104+M105+M106</f>
        <v>0</v>
      </c>
      <c r="N96" s="11">
        <f>O96+P96+Q96+R96+S96</f>
        <v>0</v>
      </c>
      <c r="O96" s="11">
        <f>O97+O98+O99+O100+O101+O102+O103+O104+O105+O106</f>
        <v>0</v>
      </c>
      <c r="P96" s="11">
        <f>P97+P98+P99+P100+P101+P102+P103+P104+P105+P106</f>
        <v>0</v>
      </c>
      <c r="Q96" s="11">
        <f>Q97+Q98+Q99+Q100+Q101+Q102+Q103+Q104+Q105+Q106</f>
        <v>0</v>
      </c>
      <c r="R96" s="11">
        <f>R97+R98+R99+R100+R101+R102+R103+R104+R105+R106</f>
        <v>0</v>
      </c>
      <c r="S96" s="11">
        <f>S97+S98+S99+S100+S101+S102+S103+S104+S105+S106</f>
        <v>0</v>
      </c>
      <c r="T96" s="11">
        <f>T97+T98+T99+T100+T101+T102+T103+T104+T105+T106</f>
        <v>0</v>
      </c>
    </row>
    <row r="97" spans="1:20" s="5" customFormat="1" x14ac:dyDescent="0.3">
      <c r="A97" s="10" t="s">
        <v>283</v>
      </c>
      <c r="B97" s="10" t="s">
        <v>284</v>
      </c>
      <c r="C97" s="10" t="s">
        <v>285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ht="21.6" x14ac:dyDescent="0.3">
      <c r="A98" s="10" t="s">
        <v>286</v>
      </c>
      <c r="B98" s="10" t="s">
        <v>287</v>
      </c>
      <c r="C98" s="10" t="s">
        <v>288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1.6" x14ac:dyDescent="0.3">
      <c r="A99" s="10" t="s">
        <v>289</v>
      </c>
      <c r="B99" s="10" t="s">
        <v>290</v>
      </c>
      <c r="C99" s="10" t="s">
        <v>291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3">
      <c r="A100" s="10" t="s">
        <v>292</v>
      </c>
      <c r="B100" s="10" t="s">
        <v>293</v>
      </c>
      <c r="C100" s="10" t="s">
        <v>294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3">
      <c r="A101" s="10" t="s">
        <v>295</v>
      </c>
      <c r="B101" s="10" t="s">
        <v>296</v>
      </c>
      <c r="C101" s="10" t="s">
        <v>297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21.6" x14ac:dyDescent="0.3">
      <c r="A102" s="10" t="s">
        <v>298</v>
      </c>
      <c r="B102" s="10" t="s">
        <v>299</v>
      </c>
      <c r="C102" s="10" t="s">
        <v>300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3">
      <c r="A103" s="10" t="s">
        <v>301</v>
      </c>
      <c r="B103" s="10" t="s">
        <v>302</v>
      </c>
      <c r="C103" s="10" t="s">
        <v>303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x14ac:dyDescent="0.3">
      <c r="A104" s="10" t="s">
        <v>304</v>
      </c>
      <c r="B104" s="10" t="s">
        <v>305</v>
      </c>
      <c r="C104" s="10" t="s">
        <v>306</v>
      </c>
      <c r="D104" s="11">
        <f>E104+F104+G104+H104+I104+J104+K104+L104+M104+N104+T104</f>
        <v>249481</v>
      </c>
      <c r="E104" s="11">
        <v>0</v>
      </c>
      <c r="F104" s="11">
        <v>249481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ht="31.8" x14ac:dyDescent="0.3">
      <c r="A105" s="10" t="s">
        <v>307</v>
      </c>
      <c r="B105" s="10" t="s">
        <v>308</v>
      </c>
      <c r="C105" s="10" t="s">
        <v>309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x14ac:dyDescent="0.3">
      <c r="A106" s="10" t="s">
        <v>310</v>
      </c>
      <c r="B106" s="10" t="s">
        <v>311</v>
      </c>
      <c r="C106" s="10" t="s">
        <v>312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82.8" x14ac:dyDescent="0.3">
      <c r="A107" s="10" t="s">
        <v>313</v>
      </c>
      <c r="B107" s="10" t="s">
        <v>314</v>
      </c>
      <c r="C107" s="10" t="s">
        <v>315</v>
      </c>
      <c r="D107" s="11">
        <f>E107+F107+G107+H107+I107+J107+K107+L107+M107+N107+T107</f>
        <v>1254969</v>
      </c>
      <c r="E107" s="11">
        <f>E108+E109+E110+E111+E112+E113+E114+E115+E116+E117+E118+E119+E120+E121+E122+E123+E124+E125+E126+E127+E128+E129+E130+E131+E132+E133+E134+E135+E136</f>
        <v>0</v>
      </c>
      <c r="F107" s="11">
        <f>F108+F109+F110+F111+F112+F113+F114+F115+F116+F117+F118+F119+F120+F121+F122+F123+F124+F125+F126+F127+F128+F129+F130+F131+F132+F133+F134+F135+F136</f>
        <v>1254969</v>
      </c>
      <c r="G107" s="11">
        <f>G108+G109+G110+G111+G112+G113+G114+G115+G116+G117+G118+G119+G120+G121+G122+G123+G124+G125+G126+G127+G128+G129+G130+G131+G132+G133+G134+G135+G136</f>
        <v>0</v>
      </c>
      <c r="H107" s="11">
        <f>H108+H109+H110+H111+H112+H113+H114+H115+H116+H117+H118+H119+H120+H121+H122+H123+H124+H125+H126+H127+H128+H129+H130+H131+H132+H133+H134+H135+H136</f>
        <v>0</v>
      </c>
      <c r="I107" s="11">
        <f>I108+I109+I110+I111+I112+I113+I114+I115+I116+I117+I118+I119+I120+I121+I122+I123+I124+I125+I126+I127+I128+I129+I130+I131+I132+I133+I134+I135+I136</f>
        <v>0</v>
      </c>
      <c r="J107" s="11">
        <f>J108+J109+J110+J111+J112+J113+J114+J115+J116+J117+J118+J119+J120+J121+J122+J123+J124+J125+J126+J127+J128+J129+J130+J131+J132+J133+J134+J135+J136</f>
        <v>0</v>
      </c>
      <c r="K107" s="11">
        <f>K108+K109+K110+K111+K112+K113+K114+K115+K116+K117+K118+K119+K120+K121+K122+K123+K124+K125+K126+K127+K128+K129+K130+K131+K132+K133+K134+K135+K136</f>
        <v>0</v>
      </c>
      <c r="L107" s="11">
        <f>L108+L109+L110+L111+L112+L113+L114+L115+L116+L117+L118+L119+L120+L121+L122+L123+L124+L125+L126+L127+L128+L129+L130+L131+L132+L133+L134+L135+L136</f>
        <v>0</v>
      </c>
      <c r="M107" s="11">
        <f>M108+M109+M110+M111+M112+M113+M114+M115+M116+M117+M118+M119+M120+M121+M122+M123+M124+M125+M126+M127+M128+M129+M130+M131+M132+M133+M134+M135+M136</f>
        <v>0</v>
      </c>
      <c r="N107" s="11">
        <f>O107+P107+Q107+R107+S107</f>
        <v>0</v>
      </c>
      <c r="O107" s="11">
        <f>O108+O109+O110+O111+O112+O113+O114+O115+O116+O117+O118+O119+O120+O121+O122+O123+O124+O125+O126+O127+O128+O129+O130+O131+O132+O133+O134+O135+O136</f>
        <v>0</v>
      </c>
      <c r="P107" s="11">
        <f>P108+P109+P110+P111+P112+P113+P114+P115+P116+P117+P118+P119+P120+P121+P122+P123+P124+P125+P126+P127+P128+P129+P130+P131+P132+P133+P134+P135+P136</f>
        <v>0</v>
      </c>
      <c r="Q107" s="11">
        <f>Q108+Q109+Q110+Q111+Q112+Q113+Q114+Q115+Q116+Q117+Q118+Q119+Q120+Q121+Q122+Q123+Q124+Q125+Q126+Q127+Q128+Q129+Q130+Q131+Q132+Q133+Q134+Q135+Q136</f>
        <v>0</v>
      </c>
      <c r="R107" s="11">
        <f>R108+R109+R110+R111+R112+R113+R114+R115+R116+R117+R118+R119+R120+R121+R122+R123+R124+R125+R126+R127+R128+R129+R130+R131+R132+R133+R134+R135+R136</f>
        <v>0</v>
      </c>
      <c r="S107" s="11">
        <f>S108+S109+S110+S111+S112+S113+S114+S115+S116+S117+S118+S119+S120+S121+S122+S123+S124+S125+S126+S127+S128+S129+S130+S131+S132+S133+S134+S135+S136</f>
        <v>0</v>
      </c>
      <c r="T107" s="11">
        <f>T108+T109+T110+T111+T112+T113+T114+T115+T116+T117+T118+T119+T120+T121+T122+T123+T124+T125+T126+T127+T128+T129+T130+T131+T132+T133+T134+T135+T136</f>
        <v>0</v>
      </c>
    </row>
    <row r="108" spans="1:20" s="5" customFormat="1" x14ac:dyDescent="0.3">
      <c r="A108" s="10" t="s">
        <v>316</v>
      </c>
      <c r="B108" s="10" t="s">
        <v>317</v>
      </c>
      <c r="C108" s="10" t="s">
        <v>318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x14ac:dyDescent="0.3">
      <c r="A109" s="10" t="s">
        <v>319</v>
      </c>
      <c r="B109" s="10" t="s">
        <v>320</v>
      </c>
      <c r="C109" s="10" t="s">
        <v>321</v>
      </c>
      <c r="D109" s="11">
        <f>E109+F109+G109+H109+I109+J109+K109+L109+M109+N109+T109</f>
        <v>1903</v>
      </c>
      <c r="E109" s="11">
        <v>0</v>
      </c>
      <c r="F109" s="11">
        <v>1903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x14ac:dyDescent="0.3">
      <c r="A110" s="10" t="s">
        <v>322</v>
      </c>
      <c r="B110" s="10" t="s">
        <v>323</v>
      </c>
      <c r="C110" s="10" t="s">
        <v>324</v>
      </c>
      <c r="D110" s="11">
        <f>E110+F110+G110+H110+I110+J110+K110+L110+M110+N110+T110</f>
        <v>137813</v>
      </c>
      <c r="E110" s="11">
        <v>0</v>
      </c>
      <c r="F110" s="11">
        <v>137813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1.6" x14ac:dyDescent="0.3">
      <c r="A111" s="10" t="s">
        <v>325</v>
      </c>
      <c r="B111" s="10" t="s">
        <v>326</v>
      </c>
      <c r="C111" s="10" t="s">
        <v>327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3">
      <c r="A112" s="10" t="s">
        <v>328</v>
      </c>
      <c r="B112" s="10" t="s">
        <v>329</v>
      </c>
      <c r="C112" s="10" t="s">
        <v>328</v>
      </c>
      <c r="D112" s="11">
        <f>E112+F112+G112+H112+I112+J112+K112+L112+M112+N112+T112</f>
        <v>23015</v>
      </c>
      <c r="E112" s="11">
        <v>0</v>
      </c>
      <c r="F112" s="11">
        <v>23015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1.6" x14ac:dyDescent="0.3">
      <c r="A113" s="10" t="s">
        <v>330</v>
      </c>
      <c r="B113" s="10" t="s">
        <v>331</v>
      </c>
      <c r="C113" s="10" t="s">
        <v>330</v>
      </c>
      <c r="D113" s="11">
        <f>E113+F113+G113+H113+I113+J113+K113+L113+M113+N113+T113</f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x14ac:dyDescent="0.3">
      <c r="A114" s="10" t="s">
        <v>332</v>
      </c>
      <c r="B114" s="10" t="s">
        <v>333</v>
      </c>
      <c r="C114" s="10" t="s">
        <v>332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x14ac:dyDescent="0.3">
      <c r="A115" s="10" t="s">
        <v>334</v>
      </c>
      <c r="B115" s="10" t="s">
        <v>335</v>
      </c>
      <c r="C115" s="10" t="s">
        <v>334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1.6" x14ac:dyDescent="0.3">
      <c r="A116" s="10" t="s">
        <v>336</v>
      </c>
      <c r="B116" s="10" t="s">
        <v>337</v>
      </c>
      <c r="C116" s="10" t="s">
        <v>336</v>
      </c>
      <c r="D116" s="11">
        <f>E116+F116+G116+H116+I116+J116+K116+L116+M116+N116+T116</f>
        <v>123510</v>
      </c>
      <c r="E116" s="11">
        <v>0</v>
      </c>
      <c r="F116" s="11">
        <v>123510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1.6" x14ac:dyDescent="0.3">
      <c r="A117" s="10" t="s">
        <v>338</v>
      </c>
      <c r="B117" s="10" t="s">
        <v>339</v>
      </c>
      <c r="C117" s="10" t="s">
        <v>338</v>
      </c>
      <c r="D117" s="11">
        <f>E117+F117+G117+H117+I117+J117+K117+L117+M117+N117+T117</f>
        <v>652</v>
      </c>
      <c r="E117" s="11">
        <v>0</v>
      </c>
      <c r="F117" s="11">
        <v>652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ht="21.6" x14ac:dyDescent="0.3">
      <c r="A118" s="10" t="s">
        <v>340</v>
      </c>
      <c r="B118" s="10" t="s">
        <v>341</v>
      </c>
      <c r="C118" s="10" t="s">
        <v>340</v>
      </c>
      <c r="D118" s="11">
        <f>E118+F118+G118+H118+I118+J118+K118+L118+M118+N118+T118</f>
        <v>62103</v>
      </c>
      <c r="E118" s="11">
        <v>0</v>
      </c>
      <c r="F118" s="11">
        <v>62103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ht="21.6" x14ac:dyDescent="0.3">
      <c r="A119" s="10" t="s">
        <v>342</v>
      </c>
      <c r="B119" s="10" t="s">
        <v>343</v>
      </c>
      <c r="C119" s="10" t="s">
        <v>342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x14ac:dyDescent="0.3">
      <c r="A120" s="10" t="s">
        <v>344</v>
      </c>
      <c r="B120" s="10" t="s">
        <v>345</v>
      </c>
      <c r="C120" s="10" t="s">
        <v>344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x14ac:dyDescent="0.3">
      <c r="A121" s="10" t="s">
        <v>346</v>
      </c>
      <c r="B121" s="10" t="s">
        <v>347</v>
      </c>
      <c r="C121" s="10" t="s">
        <v>346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3">
      <c r="A122" s="10" t="s">
        <v>348</v>
      </c>
      <c r="B122" s="10" t="s">
        <v>349</v>
      </c>
      <c r="C122" s="10" t="s">
        <v>348</v>
      </c>
      <c r="D122" s="11">
        <f>E122+F122+G122+H122+I122+J122+K122+L122+M122+N122+T122</f>
        <v>430</v>
      </c>
      <c r="E122" s="11">
        <v>0</v>
      </c>
      <c r="F122" s="11">
        <v>430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x14ac:dyDescent="0.3">
      <c r="A123" s="10" t="s">
        <v>350</v>
      </c>
      <c r="B123" s="10" t="s">
        <v>351</v>
      </c>
      <c r="C123" s="10" t="s">
        <v>350</v>
      </c>
      <c r="D123" s="11">
        <f>E123+F123+G123+H123+I123+J123+K123+L123+M123+N123+T123</f>
        <v>92259</v>
      </c>
      <c r="E123" s="11">
        <v>0</v>
      </c>
      <c r="F123" s="11">
        <v>92259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1.6" x14ac:dyDescent="0.3">
      <c r="A124" s="10" t="s">
        <v>352</v>
      </c>
      <c r="B124" s="10" t="s">
        <v>353</v>
      </c>
      <c r="C124" s="10" t="s">
        <v>352</v>
      </c>
      <c r="D124" s="11">
        <f>E124+F124+G124+H124+I124+J124+K124+L124+M124+N124+T124</f>
        <v>254</v>
      </c>
      <c r="E124" s="11">
        <v>0</v>
      </c>
      <c r="F124" s="11">
        <v>254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x14ac:dyDescent="0.3">
      <c r="A125" s="10" t="s">
        <v>354</v>
      </c>
      <c r="B125" s="10" t="s">
        <v>355</v>
      </c>
      <c r="C125" s="10" t="s">
        <v>354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x14ac:dyDescent="0.3">
      <c r="A126" s="10" t="s">
        <v>356</v>
      </c>
      <c r="B126" s="10" t="s">
        <v>357</v>
      </c>
      <c r="C126" s="10" t="s">
        <v>356</v>
      </c>
      <c r="D126" s="11">
        <f>E126+F126+G126+H126+I126+J126+K126+L126+M126+N126+T126</f>
        <v>6283</v>
      </c>
      <c r="E126" s="11">
        <v>0</v>
      </c>
      <c r="F126" s="11">
        <v>6283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1.6" x14ac:dyDescent="0.3">
      <c r="A127" s="10" t="s">
        <v>358</v>
      </c>
      <c r="B127" s="10" t="s">
        <v>359</v>
      </c>
      <c r="C127" s="10" t="s">
        <v>358</v>
      </c>
      <c r="D127" s="11">
        <f>E127+F127+G127+H127+I127+J127+K127+L127+M127+N127+T127</f>
        <v>20334</v>
      </c>
      <c r="E127" s="11">
        <v>0</v>
      </c>
      <c r="F127" s="11">
        <v>20334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1.6" x14ac:dyDescent="0.3">
      <c r="A128" s="10" t="s">
        <v>360</v>
      </c>
      <c r="B128" s="10" t="s">
        <v>361</v>
      </c>
      <c r="C128" s="10" t="s">
        <v>360</v>
      </c>
      <c r="D128" s="11">
        <f>E128+F128+G128+H128+I128+J128+K128+L128+M128+N128+T128</f>
        <v>2340</v>
      </c>
      <c r="E128" s="11">
        <v>0</v>
      </c>
      <c r="F128" s="11">
        <v>2340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1.6" x14ac:dyDescent="0.3">
      <c r="A129" s="10" t="s">
        <v>362</v>
      </c>
      <c r="B129" s="10" t="s">
        <v>363</v>
      </c>
      <c r="C129" s="10" t="s">
        <v>362</v>
      </c>
      <c r="D129" s="11">
        <f>E129+F129+G129+H129+I129+J129+K129+L129+M129+N129+T129</f>
        <v>14832</v>
      </c>
      <c r="E129" s="11">
        <v>0</v>
      </c>
      <c r="F129" s="11">
        <v>14832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x14ac:dyDescent="0.3">
      <c r="A130" s="10" t="s">
        <v>364</v>
      </c>
      <c r="B130" s="10" t="s">
        <v>365</v>
      </c>
      <c r="C130" s="10" t="s">
        <v>364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1.6" x14ac:dyDescent="0.3">
      <c r="A131" s="10" t="s">
        <v>366</v>
      </c>
      <c r="B131" s="10" t="s">
        <v>367</v>
      </c>
      <c r="C131" s="10" t="s">
        <v>366</v>
      </c>
      <c r="D131" s="11">
        <f>E131+F131+G131+H131+I131+J131+K131+L131+M131+N131+T131</f>
        <v>59093</v>
      </c>
      <c r="E131" s="11">
        <v>0</v>
      </c>
      <c r="F131" s="11">
        <v>59093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1.6" x14ac:dyDescent="0.3">
      <c r="A132" s="10" t="s">
        <v>368</v>
      </c>
      <c r="B132" s="10" t="s">
        <v>369</v>
      </c>
      <c r="C132" s="10" t="s">
        <v>368</v>
      </c>
      <c r="D132" s="11">
        <f>E132+F132+G132+H132+I132+J132+K132+L132+M132+N132+T132</f>
        <v>66028</v>
      </c>
      <c r="E132" s="11">
        <v>0</v>
      </c>
      <c r="F132" s="11">
        <v>66028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1.6" x14ac:dyDescent="0.3">
      <c r="A133" s="10" t="s">
        <v>370</v>
      </c>
      <c r="B133" s="10" t="s">
        <v>371</v>
      </c>
      <c r="C133" s="10" t="s">
        <v>370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1.6" x14ac:dyDescent="0.3">
      <c r="A134" s="10" t="s">
        <v>372</v>
      </c>
      <c r="B134" s="10" t="s">
        <v>373</v>
      </c>
      <c r="C134" s="10" t="s">
        <v>372</v>
      </c>
      <c r="D134" s="11">
        <f>E134+F134+G134+H134+I134+J134+K134+L134+M134+N134+T134</f>
        <v>644120</v>
      </c>
      <c r="E134" s="11">
        <v>0</v>
      </c>
      <c r="F134" s="11">
        <v>644120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21.6" x14ac:dyDescent="0.3">
      <c r="A135" s="10" t="s">
        <v>374</v>
      </c>
      <c r="B135" s="10" t="s">
        <v>375</v>
      </c>
      <c r="C135" s="10" t="s">
        <v>374</v>
      </c>
      <c r="D135" s="11">
        <f>E135+F135+G135+H135+I135+J135+K135+L135+M135+N135+T135</f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1.6" x14ac:dyDescent="0.3">
      <c r="A136" s="10" t="s">
        <v>376</v>
      </c>
      <c r="B136" s="10" t="s">
        <v>377</v>
      </c>
      <c r="C136" s="10" t="s">
        <v>376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42" x14ac:dyDescent="0.3">
      <c r="A137" s="10" t="s">
        <v>378</v>
      </c>
      <c r="B137" s="10" t="s">
        <v>379</v>
      </c>
      <c r="C137" s="10" t="s">
        <v>378</v>
      </c>
      <c r="D137" s="11">
        <f>E137+F137+G137+H137+I137+J137+K137+L137+M137+N137+T137</f>
        <v>1160111</v>
      </c>
      <c r="E137" s="11">
        <f>E138+E139+E140+E141+E142+E143+E144+E145+E146+E147</f>
        <v>0</v>
      </c>
      <c r="F137" s="11">
        <f>F138+F139+F140+F141+F142+F143+F144+F145+F146+F147</f>
        <v>1160111</v>
      </c>
      <c r="G137" s="11">
        <f>G138+G139+G140+G141+G142+G143+G144+G145+G146+G147</f>
        <v>0</v>
      </c>
      <c r="H137" s="11">
        <f>H138+H139+H140+H141+H142+H143+H144+H145+H146+H147</f>
        <v>0</v>
      </c>
      <c r="I137" s="11">
        <f>I138+I139+I140+I141+I142+I143+I144+I145+I146+I147</f>
        <v>0</v>
      </c>
      <c r="J137" s="11">
        <f>J138+J139+J140+J141+J142+J143+J144+J145+J146+J147</f>
        <v>0</v>
      </c>
      <c r="K137" s="11">
        <f>K138+K139+K140+K141+K142+K143+K144+K145+K146+K147</f>
        <v>0</v>
      </c>
      <c r="L137" s="11">
        <f>L138+L139+L140+L141+L142+L143+L144+L145+L146+L147</f>
        <v>0</v>
      </c>
      <c r="M137" s="11">
        <f>M138+M139+M140+M141+M142+M143+M144+M145+M146+M147</f>
        <v>0</v>
      </c>
      <c r="N137" s="11">
        <f>O137+P137+Q137+R137+S137</f>
        <v>0</v>
      </c>
      <c r="O137" s="11">
        <f>O138+O139+O140+O141+O142+O143+O144+O145+O146+O147</f>
        <v>0</v>
      </c>
      <c r="P137" s="11">
        <f>P138+P139+P140+P141+P142+P143+P144+P145+P146+P147</f>
        <v>0</v>
      </c>
      <c r="Q137" s="11">
        <f>Q138+Q139+Q140+Q141+Q142+Q143+Q144+Q145+Q146+Q147</f>
        <v>0</v>
      </c>
      <c r="R137" s="11">
        <f>R138+R139+R140+R141+R142+R143+R144+R145+R146+R147</f>
        <v>0</v>
      </c>
      <c r="S137" s="11">
        <f>S138+S139+S140+S141+S142+S143+S144+S145+S146+S147</f>
        <v>0</v>
      </c>
      <c r="T137" s="11">
        <f>T138+T139+T140+T141+T142+T143+T144+T145+T146+T147</f>
        <v>0</v>
      </c>
    </row>
    <row r="138" spans="1:20" s="5" customFormat="1" ht="21.6" x14ac:dyDescent="0.3">
      <c r="A138" s="10" t="s">
        <v>380</v>
      </c>
      <c r="B138" s="10" t="s">
        <v>381</v>
      </c>
      <c r="C138" s="10" t="s">
        <v>380</v>
      </c>
      <c r="D138" s="11">
        <f>E138+F138+G138+H138+I138+J138+K138+L138+M138+N138+T138</f>
        <v>193314</v>
      </c>
      <c r="E138" s="11">
        <v>0</v>
      </c>
      <c r="F138" s="11">
        <v>193314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21.6" x14ac:dyDescent="0.3">
      <c r="A139" s="10" t="s">
        <v>382</v>
      </c>
      <c r="B139" s="10" t="s">
        <v>383</v>
      </c>
      <c r="C139" s="10" t="s">
        <v>382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21.6" x14ac:dyDescent="0.3">
      <c r="A140" s="10" t="s">
        <v>384</v>
      </c>
      <c r="B140" s="10" t="s">
        <v>385</v>
      </c>
      <c r="C140" s="10" t="s">
        <v>384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1.8" x14ac:dyDescent="0.3">
      <c r="A141" s="10" t="s">
        <v>386</v>
      </c>
      <c r="B141" s="10" t="s">
        <v>387</v>
      </c>
      <c r="C141" s="10" t="s">
        <v>386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31.8" x14ac:dyDescent="0.3">
      <c r="A142" s="10" t="s">
        <v>388</v>
      </c>
      <c r="B142" s="10" t="s">
        <v>389</v>
      </c>
      <c r="C142" s="10" t="s">
        <v>388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1.6" x14ac:dyDescent="0.3">
      <c r="A143" s="10" t="s">
        <v>390</v>
      </c>
      <c r="B143" s="10" t="s">
        <v>391</v>
      </c>
      <c r="C143" s="10" t="s">
        <v>390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1.6" x14ac:dyDescent="0.3">
      <c r="A144" s="10" t="s">
        <v>392</v>
      </c>
      <c r="B144" s="10" t="s">
        <v>393</v>
      </c>
      <c r="C144" s="10" t="s">
        <v>392</v>
      </c>
      <c r="D144" s="11">
        <f>E144+F144+G144+H144+I144+J144+K144+L144+M144+N144+T144</f>
        <v>966797</v>
      </c>
      <c r="E144" s="11">
        <v>0</v>
      </c>
      <c r="F144" s="11">
        <v>966797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1.6" x14ac:dyDescent="0.3">
      <c r="A145" s="10" t="s">
        <v>394</v>
      </c>
      <c r="B145" s="10" t="s">
        <v>395</v>
      </c>
      <c r="C145" s="10" t="s">
        <v>394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x14ac:dyDescent="0.3">
      <c r="A146" s="10" t="s">
        <v>396</v>
      </c>
      <c r="B146" s="10" t="s">
        <v>397</v>
      </c>
      <c r="C146" s="10" t="s">
        <v>396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1.6" x14ac:dyDescent="0.3">
      <c r="A147" s="10" t="s">
        <v>398</v>
      </c>
      <c r="B147" s="10" t="s">
        <v>399</v>
      </c>
      <c r="C147" s="10" t="s">
        <v>398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ht="21.6" x14ac:dyDescent="0.3">
      <c r="A148" s="10" t="s">
        <v>400</v>
      </c>
      <c r="B148" s="10" t="s">
        <v>401</v>
      </c>
      <c r="C148" s="10" t="s">
        <v>400</v>
      </c>
      <c r="D148" s="11">
        <f>E148+F148+G148+H148+I148+J148+K148+L148+M148+N148+T148</f>
        <v>13893</v>
      </c>
      <c r="E148" s="11">
        <f>E149+E150+E151</f>
        <v>0</v>
      </c>
      <c r="F148" s="11">
        <f>F149+F150+F151</f>
        <v>13893</v>
      </c>
      <c r="G148" s="11">
        <f>G149+G150+G151</f>
        <v>0</v>
      </c>
      <c r="H148" s="11">
        <f>H149+H150+H151</f>
        <v>0</v>
      </c>
      <c r="I148" s="11">
        <f>I149+I150+I151</f>
        <v>0</v>
      </c>
      <c r="J148" s="11">
        <f>J149+J150+J151</f>
        <v>0</v>
      </c>
      <c r="K148" s="11">
        <f>K149+K150+K151</f>
        <v>0</v>
      </c>
      <c r="L148" s="11">
        <f>L149+L150+L151</f>
        <v>0</v>
      </c>
      <c r="M148" s="11">
        <f>M149+M150+M151</f>
        <v>0</v>
      </c>
      <c r="N148" s="11">
        <f>O148+P148+Q148+R148+S148</f>
        <v>0</v>
      </c>
      <c r="O148" s="11">
        <f>O149+O150+O151</f>
        <v>0</v>
      </c>
      <c r="P148" s="11">
        <f>P149+P150+P151</f>
        <v>0</v>
      </c>
      <c r="Q148" s="11">
        <f>Q149+Q150+Q151</f>
        <v>0</v>
      </c>
      <c r="R148" s="11">
        <f>R149+R150+R151</f>
        <v>0</v>
      </c>
      <c r="S148" s="11">
        <f>S149+S150+S151</f>
        <v>0</v>
      </c>
      <c r="T148" s="11">
        <f>T149+T150+T151</f>
        <v>0</v>
      </c>
    </row>
    <row r="149" spans="1:20" s="5" customFormat="1" ht="21.6" x14ac:dyDescent="0.3">
      <c r="A149" s="10" t="s">
        <v>402</v>
      </c>
      <c r="B149" s="10" t="s">
        <v>403</v>
      </c>
      <c r="C149" s="10" t="s">
        <v>402</v>
      </c>
      <c r="D149" s="11">
        <f>E149+F149+G149+H149+I149+J149+K149+L149+M149+N149+T149</f>
        <v>13893</v>
      </c>
      <c r="E149" s="11">
        <v>0</v>
      </c>
      <c r="F149" s="11">
        <v>13893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f>O149+P149+Q149+R149+S149</f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s="5" customFormat="1" ht="21.6" x14ac:dyDescent="0.3">
      <c r="A150" s="10" t="s">
        <v>404</v>
      </c>
      <c r="B150" s="10" t="s">
        <v>405</v>
      </c>
      <c r="C150" s="10" t="s">
        <v>404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x14ac:dyDescent="0.3">
      <c r="A151" s="10" t="s">
        <v>406</v>
      </c>
      <c r="B151" s="10" t="s">
        <v>407</v>
      </c>
      <c r="C151" s="10" t="s">
        <v>406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1.8" x14ac:dyDescent="0.3">
      <c r="A152" s="10" t="s">
        <v>408</v>
      </c>
      <c r="B152" s="10" t="s">
        <v>409</v>
      </c>
      <c r="C152" s="10" t="s">
        <v>408</v>
      </c>
      <c r="D152" s="11">
        <f>E152+F152+G152+H152+I152+J152+K152+L152+M152+N152+T152</f>
        <v>0</v>
      </c>
      <c r="E152" s="11">
        <f>E153+E154+E155+E156+E157+E158+E159+E160+E161+E162+E163</f>
        <v>0</v>
      </c>
      <c r="F152" s="11">
        <f>F153+F154+F155+F156+F157+F158+F159+F160+F161+F162+F163</f>
        <v>0</v>
      </c>
      <c r="G152" s="11">
        <f>G153+G154+G155+G156+G157+G158+G159+G160+G161+G162+G163</f>
        <v>0</v>
      </c>
      <c r="H152" s="11">
        <f>H153+H154+H155+H156+H157+H158+H159+H160+H161+H162+H163</f>
        <v>0</v>
      </c>
      <c r="I152" s="11">
        <f>I153+I154+I155+I156+I157+I158+I159+I160+I161+I162+I163</f>
        <v>0</v>
      </c>
      <c r="J152" s="11">
        <f>J153+J154+J155+J156+J157+J158+J159+J160+J161+J162+J163</f>
        <v>0</v>
      </c>
      <c r="K152" s="11">
        <f>K153+K154+K155+K156+K157+K158+K159+K160+K161+K162+K163</f>
        <v>0</v>
      </c>
      <c r="L152" s="11">
        <f>L153+L154+L155+L156+L157+L158+L159+L160+L161+L162+L163</f>
        <v>0</v>
      </c>
      <c r="M152" s="11">
        <f>M153+M154+M155+M156+M157+M158+M159+M160+M161+M162+M163</f>
        <v>0</v>
      </c>
      <c r="N152" s="11">
        <f>O152+P152+Q152+R152+S152</f>
        <v>0</v>
      </c>
      <c r="O152" s="11">
        <f>O153+O154+O155+O156+O157+O158+O159+O160+O161+O162+O163</f>
        <v>0</v>
      </c>
      <c r="P152" s="11">
        <f>P153+P154+P155+P156+P157+P158+P159+P160+P161+P162+P163</f>
        <v>0</v>
      </c>
      <c r="Q152" s="11">
        <f>Q153+Q154+Q155+Q156+Q157+Q158+Q159+Q160+Q161+Q162+Q163</f>
        <v>0</v>
      </c>
      <c r="R152" s="11">
        <f>R153+R154+R155+R156+R157+R158+R159+R160+R161+R162+R163</f>
        <v>0</v>
      </c>
      <c r="S152" s="11">
        <f>S153+S154+S155+S156+S157+S158+S159+S160+S161+S162+S163</f>
        <v>0</v>
      </c>
      <c r="T152" s="11">
        <f>T153+T154+T155+T156+T157+T158+T159+T160+T161+T162+T163</f>
        <v>0</v>
      </c>
    </row>
    <row r="153" spans="1:20" s="5" customFormat="1" x14ac:dyDescent="0.3">
      <c r="A153" s="10" t="s">
        <v>410</v>
      </c>
      <c r="B153" s="10" t="s">
        <v>411</v>
      </c>
      <c r="C153" s="10" t="s">
        <v>410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ht="21.6" x14ac:dyDescent="0.3">
      <c r="A154" s="10" t="s">
        <v>412</v>
      </c>
      <c r="B154" s="10" t="s">
        <v>413</v>
      </c>
      <c r="C154" s="10" t="s">
        <v>412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1.8" x14ac:dyDescent="0.3">
      <c r="A155" s="10" t="s">
        <v>414</v>
      </c>
      <c r="B155" s="10" t="s">
        <v>415</v>
      </c>
      <c r="C155" s="10" t="s">
        <v>414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31.8" x14ac:dyDescent="0.3">
      <c r="A156" s="10" t="s">
        <v>416</v>
      </c>
      <c r="B156" s="10" t="s">
        <v>417</v>
      </c>
      <c r="C156" s="10" t="s">
        <v>416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x14ac:dyDescent="0.3">
      <c r="A157" s="10" t="s">
        <v>418</v>
      </c>
      <c r="B157" s="10" t="s">
        <v>419</v>
      </c>
      <c r="C157" s="10" t="s">
        <v>418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1.8" x14ac:dyDescent="0.3">
      <c r="A158" s="10" t="s">
        <v>420</v>
      </c>
      <c r="B158" s="10" t="s">
        <v>421</v>
      </c>
      <c r="C158" s="10" t="s">
        <v>420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52.2" x14ac:dyDescent="0.3">
      <c r="A159" s="10" t="s">
        <v>422</v>
      </c>
      <c r="B159" s="10" t="s">
        <v>423</v>
      </c>
      <c r="C159" s="10" t="s">
        <v>422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21.6" x14ac:dyDescent="0.3">
      <c r="A160" s="10" t="s">
        <v>424</v>
      </c>
      <c r="B160" s="10" t="s">
        <v>425</v>
      </c>
      <c r="C160" s="10" t="s">
        <v>424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1.8" x14ac:dyDescent="0.3">
      <c r="A161" s="10" t="s">
        <v>426</v>
      </c>
      <c r="B161" s="10" t="s">
        <v>427</v>
      </c>
      <c r="C161" s="10" t="s">
        <v>426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31.8" x14ac:dyDescent="0.3">
      <c r="A162" s="10" t="s">
        <v>428</v>
      </c>
      <c r="B162" s="10" t="s">
        <v>429</v>
      </c>
      <c r="C162" s="10" t="s">
        <v>428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31.8" x14ac:dyDescent="0.3">
      <c r="A163" s="10" t="s">
        <v>430</v>
      </c>
      <c r="B163" s="10" t="s">
        <v>431</v>
      </c>
      <c r="C163" s="10" t="s">
        <v>430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ht="21.6" x14ac:dyDescent="0.3">
      <c r="A164" s="10" t="s">
        <v>432</v>
      </c>
      <c r="B164" s="10" t="s">
        <v>433</v>
      </c>
      <c r="C164" s="10" t="s">
        <v>432</v>
      </c>
      <c r="D164" s="11">
        <f>E164+F164+G164+H164+I164+J164+K164+L164+M164+N164+T164</f>
        <v>1181</v>
      </c>
      <c r="E164" s="11">
        <f>E165+E166</f>
        <v>0</v>
      </c>
      <c r="F164" s="11">
        <f>F165+F166</f>
        <v>1181</v>
      </c>
      <c r="G164" s="11">
        <f>G165+G166</f>
        <v>0</v>
      </c>
      <c r="H164" s="11">
        <f>H165+H166</f>
        <v>0</v>
      </c>
      <c r="I164" s="11">
        <f>I165+I166</f>
        <v>0</v>
      </c>
      <c r="J164" s="11">
        <f>J165+J166</f>
        <v>0</v>
      </c>
      <c r="K164" s="11">
        <f>K165+K166</f>
        <v>0</v>
      </c>
      <c r="L164" s="11">
        <f>L165+L166</f>
        <v>0</v>
      </c>
      <c r="M164" s="11">
        <f>M165+M166</f>
        <v>0</v>
      </c>
      <c r="N164" s="11">
        <f>O164+P164+Q164+R164+S164</f>
        <v>0</v>
      </c>
      <c r="O164" s="11">
        <f>O165+O166</f>
        <v>0</v>
      </c>
      <c r="P164" s="11">
        <f>P165+P166</f>
        <v>0</v>
      </c>
      <c r="Q164" s="11">
        <f>Q165+Q166</f>
        <v>0</v>
      </c>
      <c r="R164" s="11">
        <f>R165+R166</f>
        <v>0</v>
      </c>
      <c r="S164" s="11">
        <f>S165+S166</f>
        <v>0</v>
      </c>
      <c r="T164" s="11">
        <f>T165+T166</f>
        <v>0</v>
      </c>
    </row>
    <row r="165" spans="1:21" s="5" customFormat="1" x14ac:dyDescent="0.3">
      <c r="A165" s="10" t="s">
        <v>434</v>
      </c>
      <c r="B165" s="10" t="s">
        <v>435</v>
      </c>
      <c r="C165" s="10" t="s">
        <v>434</v>
      </c>
      <c r="D165" s="11">
        <f>E165+F165+G165+H165+I165+J165+K165+L165+M165+N165+T165</f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f>O165+P165+Q165+R165+S165</f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</row>
    <row r="166" spans="1:21" s="5" customFormat="1" ht="21.6" x14ac:dyDescent="0.3">
      <c r="A166" s="10" t="s">
        <v>436</v>
      </c>
      <c r="B166" s="10" t="s">
        <v>437</v>
      </c>
      <c r="C166" s="10" t="s">
        <v>436</v>
      </c>
      <c r="D166" s="11">
        <f>E166+F166+G166+H166+I166+J166+K166+L166+M166+N166+T166</f>
        <v>1181</v>
      </c>
      <c r="E166" s="11">
        <v>0</v>
      </c>
      <c r="F166" s="11">
        <v>1181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f>O166+P166+Q166+R166+S166</f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</row>
    <row r="167" spans="1:21" s="5" customFormat="1" x14ac:dyDescent="0.3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1" x14ac:dyDescent="0.3">
      <c r="A168" s="13" t="s">
        <v>438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 t="s">
        <v>440</v>
      </c>
      <c r="P168" s="13"/>
      <c r="Q168" s="13"/>
      <c r="R168" s="13"/>
      <c r="S168" s="13"/>
      <c r="T168" s="13"/>
      <c r="U168" s="13"/>
    </row>
    <row r="169" spans="1:21" x14ac:dyDescent="0.3">
      <c r="A169" s="3" t="s">
        <v>439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 t="s">
        <v>441</v>
      </c>
      <c r="P169" s="3"/>
      <c r="Q169" s="3"/>
      <c r="R169" s="3"/>
      <c r="S169" s="3"/>
      <c r="T169" s="3"/>
      <c r="U169" s="3"/>
    </row>
    <row r="335" spans="1:35" x14ac:dyDescent="0.3">
      <c r="A335" s="12"/>
      <c r="B335" s="12"/>
      <c r="C335" s="12"/>
      <c r="D335" s="12"/>
      <c r="E335" s="12"/>
      <c r="F335" s="12"/>
      <c r="G335" s="12"/>
      <c r="O335" s="12"/>
      <c r="P335" s="12"/>
      <c r="Q335" s="12"/>
      <c r="R335" s="12"/>
      <c r="S335" s="12"/>
      <c r="T335" s="12"/>
      <c r="U335" s="12"/>
      <c r="AC335" s="12"/>
      <c r="AD335" s="12"/>
      <c r="AE335" s="12"/>
      <c r="AF335" s="12"/>
      <c r="AG335" s="12"/>
      <c r="AH335" s="12"/>
      <c r="AI335" s="12"/>
    </row>
  </sheetData>
  <mergeCells count="32">
    <mergeCell ref="S8:S11"/>
    <mergeCell ref="T8:T11"/>
    <mergeCell ref="A168:G168"/>
    <mergeCell ref="A169:G169"/>
    <mergeCell ref="H168:N168"/>
    <mergeCell ref="H169:N169"/>
    <mergeCell ref="O168:U168"/>
    <mergeCell ref="O169:U169"/>
    <mergeCell ref="M8:M11"/>
    <mergeCell ref="N8:N11"/>
    <mergeCell ref="O8:O11"/>
    <mergeCell ref="P8:P11"/>
    <mergeCell ref="Q8:Q11"/>
    <mergeCell ref="R8:R11"/>
    <mergeCell ref="G8:G11"/>
    <mergeCell ref="H8:H11"/>
    <mergeCell ref="I8:I11"/>
    <mergeCell ref="J8:J11"/>
    <mergeCell ref="K8:K11"/>
    <mergeCell ref="L8:L11"/>
    <mergeCell ref="A8:A11"/>
    <mergeCell ref="B8:B11"/>
    <mergeCell ref="C8:C11"/>
    <mergeCell ref="D8:D11"/>
    <mergeCell ref="E8:E11"/>
    <mergeCell ref="F8:F11"/>
    <mergeCell ref="A1:T1"/>
    <mergeCell ref="A2:T2"/>
    <mergeCell ref="A3:T3"/>
    <mergeCell ref="A4:T4"/>
    <mergeCell ref="A5:T5"/>
    <mergeCell ref="A6:T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2019-02-15T12:03:36Z</dcterms:created>
  <dcterms:modified xsi:type="dcterms:W3CDTF">2019-02-15T12:03:57Z</dcterms:modified>
</cp:coreProperties>
</file>