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J20" i="1"/>
  <c r="D21" i="1"/>
  <c r="E21" i="1"/>
  <c r="F21" i="1"/>
  <c r="G21" i="1"/>
  <c r="H21" i="1"/>
  <c r="J21" i="1" s="1"/>
  <c r="I21" i="1"/>
  <c r="K21" i="1"/>
  <c r="J22" i="1"/>
  <c r="J23" i="1"/>
  <c r="J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J28" i="1"/>
  <c r="K28" i="1"/>
  <c r="K27" i="1" s="1"/>
  <c r="J29" i="1"/>
  <c r="J30" i="1"/>
  <c r="J31" i="1"/>
  <c r="J32" i="1"/>
  <c r="J33" i="1"/>
  <c r="J34" i="1"/>
  <c r="J35" i="1"/>
  <c r="J36" i="1"/>
  <c r="D37" i="1"/>
  <c r="E37" i="1"/>
  <c r="F37" i="1"/>
  <c r="G37" i="1"/>
  <c r="H37" i="1"/>
  <c r="I37" i="1"/>
  <c r="J37" i="1"/>
  <c r="K37" i="1"/>
  <c r="J38" i="1"/>
  <c r="J39" i="1"/>
  <c r="J40" i="1"/>
  <c r="D42" i="1"/>
  <c r="D41" i="1" s="1"/>
  <c r="E42" i="1"/>
  <c r="E41" i="1" s="1"/>
  <c r="F42" i="1"/>
  <c r="F41" i="1" s="1"/>
  <c r="G42" i="1"/>
  <c r="G41" i="1" s="1"/>
  <c r="H42" i="1"/>
  <c r="H41" i="1" s="1"/>
  <c r="J41" i="1" s="1"/>
  <c r="I42" i="1"/>
  <c r="I41" i="1" s="1"/>
  <c r="K42" i="1"/>
  <c r="K41" i="1" s="1"/>
  <c r="J43" i="1"/>
  <c r="D47" i="1"/>
  <c r="D46" i="1" s="1"/>
  <c r="D45" i="1" s="1"/>
  <c r="D44" i="1" s="1"/>
  <c r="E47" i="1"/>
  <c r="E46" i="1" s="1"/>
  <c r="E45" i="1" s="1"/>
  <c r="E44" i="1" s="1"/>
  <c r="F47" i="1"/>
  <c r="F46" i="1" s="1"/>
  <c r="F45" i="1" s="1"/>
  <c r="F44" i="1" s="1"/>
  <c r="G47" i="1"/>
  <c r="G46" i="1" s="1"/>
  <c r="G45" i="1" s="1"/>
  <c r="G44" i="1" s="1"/>
  <c r="H47" i="1"/>
  <c r="H46" i="1" s="1"/>
  <c r="I47" i="1"/>
  <c r="I46" i="1" s="1"/>
  <c r="I45" i="1" s="1"/>
  <c r="I44" i="1" s="1"/>
  <c r="K47" i="1"/>
  <c r="K46" i="1" s="1"/>
  <c r="K45" i="1" s="1"/>
  <c r="K44" i="1" s="1"/>
  <c r="J48" i="1"/>
  <c r="J49" i="1"/>
  <c r="J50" i="1"/>
  <c r="J51" i="1"/>
  <c r="H45" i="1" l="1"/>
  <c r="J46" i="1"/>
  <c r="I13" i="1"/>
  <c r="I12" i="1" s="1"/>
  <c r="I14" i="1"/>
  <c r="H13" i="1"/>
  <c r="H14" i="1"/>
  <c r="J14" i="1" s="1"/>
  <c r="J15" i="1"/>
  <c r="G13" i="1"/>
  <c r="G12" i="1" s="1"/>
  <c r="G14" i="1"/>
  <c r="F13" i="1"/>
  <c r="F12" i="1" s="1"/>
  <c r="F14" i="1"/>
  <c r="K14" i="1"/>
  <c r="K13" i="1"/>
  <c r="K12" i="1" s="1"/>
  <c r="E13" i="1"/>
  <c r="E12" i="1" s="1"/>
  <c r="E14" i="1"/>
  <c r="J27" i="1"/>
  <c r="D13" i="1"/>
  <c r="D12" i="1" s="1"/>
  <c r="D14" i="1"/>
  <c r="J47" i="1"/>
  <c r="J42" i="1"/>
  <c r="J13" i="1" l="1"/>
  <c r="H44" i="1"/>
  <c r="J44" i="1" s="1"/>
  <c r="J45" i="1"/>
  <c r="H12" i="1" l="1"/>
  <c r="J12" i="1" s="1"/>
</calcChain>
</file>

<file path=xl/sharedStrings.xml><?xml version="1.0" encoding="utf-8"?>
<sst xmlns="http://schemas.openxmlformats.org/spreadsheetml/2006/main" count="145" uniqueCount="145">
  <si>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</si>
  <si>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</si>
  <si>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</si>
  <si>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</si>
  <si>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</si>
  <si>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</si>
  <si>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</si>
  <si>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</si>
  <si>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</si>
  <si>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</si>
  <si>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</si>
  <si>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</si>
  <si>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</si>
  <si>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</si>
  <si>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</si>
  <si>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</si>
  <si>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</si>
  <si>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</si>
  <si>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</si>
  <si>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</si>
  <si>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</si>
  <si>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</si>
  <si>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</si>
  <si>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</si>
  <si>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</si>
  <si>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</si>
  <si>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</si>
  <si>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</si>
  <si>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</si>
  <si>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</si>
  <si>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</si>
  <si>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</si>
  <si>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</si>
  <si>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</si>
  <si>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</si>
  <si>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</si>
  <si>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</si>
  <si>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</si>
  <si>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</si>
  <si>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</si>
  <si>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</si>
  <si>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</si>
  <si>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</si>
  <si>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</si>
  <si>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</si>
  <si>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</si>
  <si>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</si>
  <si>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</si>
  <si>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</si>
  <si>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</si>
  <si>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</si>
  <si>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</si>
  <si>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</si>
  <si>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</si>
  <si>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</si>
  <si>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</si>
  <si>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</si>
  <si>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</si>
  <si>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</si>
  <si>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</si>
  <si>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</si>
  <si>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</si>
  <si>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</si>
  <si>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</si>
  <si>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</si>
  <si>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</si>
  <si>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</si>
  <si>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</si>
  <si>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</si>
  <si>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</si>
  <si>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</si>
  <si>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</si>
  <si>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</si>
  <si>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</si>
  <si>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</si>
  <si>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</si>
  <si>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</si>
  <si>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</si>
  <si>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</si>
  <si>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</si>
  <si>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</si>
  <si>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</si>
  <si>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</si>
  <si>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</si>
  <si>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</si>
  <si>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</si>
  <si>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</si>
  <si>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</si>
  <si>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</si>
  <si>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</si>
  <si>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</si>
  <si>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</si>
  <si>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</si>
  <si>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</si>
  <si>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</si>
  <si>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</si>
  <si>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</si>
  <si>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</si>
  <si>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</si>
  <si>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</si>
  <si>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</si>
  <si>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</si>
  <si>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72</t>
  </si>
  <si>
    <t>Consultanta si expertiza</t>
  </si>
  <si>
    <t>20.12</t>
  </si>
  <si>
    <t>73</t>
  </si>
  <si>
    <t>Pregatire profesionala</t>
  </si>
  <si>
    <t>20.13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</si>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</sst>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D13+D44</f>
        <v>785556</v>
      </c>
      <c r="E12" s="11">
        <f>E13+E44</f>
        <v>785556</v>
      </c>
      <c r="F12" s="11">
        <f>F13+F44</f>
        <v>713406</v>
      </c>
      <c r="G12" s="11">
        <f>G13+G44</f>
        <v>713406</v>
      </c>
      <c r="H12" s="11">
        <f>H13+H44</f>
        <v>713406</v>
      </c>
      <c r="I12" s="11">
        <f>I13+I44</f>
        <v>674179</v>
      </c>
      <c r="J12" s="11">
        <f>H12-I12</f>
        <v>39227</v>
      </c>
      <c r="K12" s="11">
        <f>K13+K44</f>
        <v>661727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D15+D27+D41</f>
        <v>660200</v>
      </c>
      <c r="E13" s="11">
        <f>E15+E27+E41</f>
        <v>660200</v>
      </c>
      <c r="F13" s="11">
        <f>F15+F27+F41</f>
        <v>588050</v>
      </c>
      <c r="G13" s="11">
        <f>G15+G27+G41</f>
        <v>588050</v>
      </c>
      <c r="H13" s="11">
        <f>H15+H27+H41</f>
        <v>588050</v>
      </c>
      <c r="I13" s="11">
        <f>I15+I27+I41</f>
        <v>568823</v>
      </c>
      <c r="J13" s="11">
        <f>H13-I13</f>
        <v>19227</v>
      </c>
      <c r="K13" s="11">
        <f>K15+K27+K41</f>
        <v>603264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D15+D27+D41</f>
        <v>660200</v>
      </c>
      <c r="E14" s="11">
        <f>E15+E27+E41</f>
        <v>660200</v>
      </c>
      <c r="F14" s="11">
        <f>F15+F27+F41</f>
        <v>588050</v>
      </c>
      <c r="G14" s="11">
        <f>G15+G27+G41</f>
        <v>588050</v>
      </c>
      <c r="H14" s="11">
        <f>H15+H27+H41</f>
        <v>588050</v>
      </c>
      <c r="I14" s="11">
        <f>I15+I27+I41</f>
        <v>568823</v>
      </c>
      <c r="J14" s="11">
        <f>H14-I14</f>
        <v>19227</v>
      </c>
      <c r="K14" s="11">
        <f>K15+K27+K41</f>
        <v>603264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D16+D21</f>
        <v>511200</v>
      </c>
      <c r="E15" s="11">
        <f>E16+E21</f>
        <v>511200</v>
      </c>
      <c r="F15" s="11">
        <f>F16+F21</f>
        <v>456050</v>
      </c>
      <c r="G15" s="11">
        <f>G16+G21</f>
        <v>456050</v>
      </c>
      <c r="H15" s="11">
        <f>H16+H21</f>
        <v>456050</v>
      </c>
      <c r="I15" s="11">
        <f>I16+I21</f>
        <v>448846</v>
      </c>
      <c r="J15" s="11">
        <f>H15-I15</f>
        <v>7204</v>
      </c>
      <c r="K15" s="11">
        <f>K16+K21</f>
        <v>460240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D17+D18+D19+D20</f>
        <v>413800</v>
      </c>
      <c r="E16" s="11">
        <f>E17+E18+E19+E20</f>
        <v>413800</v>
      </c>
      <c r="F16" s="11">
        <f>F17+F18+F19+F20</f>
        <v>377340</v>
      </c>
      <c r="G16" s="11">
        <f>G17+G18+G19+G20</f>
        <v>377340</v>
      </c>
      <c r="H16" s="11">
        <f>H17+H18+H19+H20</f>
        <v>377340</v>
      </c>
      <c r="I16" s="11">
        <f>I17+I18+I19+I20</f>
        <v>371990</v>
      </c>
      <c r="J16" s="11">
        <f>H16-I16</f>
        <v>5350</v>
      </c>
      <c r="K16" s="11">
        <f>K17+K18+K19+K20</f>
        <v>373127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298000</v>
      </c>
      <c r="E17" s="11">
        <v>298000</v>
      </c>
      <c r="F17" s="11">
        <v>296000</v>
      </c>
      <c r="G17" s="11">
        <v>296000</v>
      </c>
      <c r="H17" s="11">
        <v>296000</v>
      </c>
      <c r="I17" s="11">
        <v>291610</v>
      </c>
      <c r="J17" s="11">
        <f>H17-I17</f>
        <v>4390</v>
      </c>
      <c r="K17" s="11">
        <v>298774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15100</v>
      </c>
      <c r="E18" s="11">
        <v>15100</v>
      </c>
      <c r="F18" s="11">
        <v>12340</v>
      </c>
      <c r="G18" s="11">
        <v>12340</v>
      </c>
      <c r="H18" s="11">
        <v>12340</v>
      </c>
      <c r="I18" s="11">
        <v>12285</v>
      </c>
      <c r="J18" s="11">
        <f>H18-I18</f>
        <v>55</v>
      </c>
      <c r="K18" s="11">
        <v>10033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19000</v>
      </c>
      <c r="E19" s="11">
        <v>19000</v>
      </c>
      <c r="F19" s="11">
        <v>15000</v>
      </c>
      <c r="G19" s="11">
        <v>15000</v>
      </c>
      <c r="H19" s="11">
        <v>15000</v>
      </c>
      <c r="I19" s="11">
        <v>14255</v>
      </c>
      <c r="J19" s="11">
        <f>H19-I19</f>
        <v>745</v>
      </c>
      <c r="K19" s="11">
        <v>14355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81700</v>
      </c>
      <c r="E20" s="11">
        <v>81700</v>
      </c>
      <c r="F20" s="11">
        <v>54000</v>
      </c>
      <c r="G20" s="11">
        <v>54000</v>
      </c>
      <c r="H20" s="11">
        <v>54000</v>
      </c>
      <c r="I20" s="11">
        <v>53840</v>
      </c>
      <c r="J20" s="11">
        <f>H20-I20</f>
        <v>160</v>
      </c>
      <c r="K20" s="11">
        <v>49965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f>D22+D23+D24+D25+D26</f>
        <v>97400</v>
      </c>
      <c r="E21" s="11">
        <f>E22+E23+E24+E25+E26</f>
        <v>97400</v>
      </c>
      <c r="F21" s="11">
        <f>F22+F23+F24+F25+F26</f>
        <v>78710</v>
      </c>
      <c r="G21" s="11">
        <f>G22+G23+G24+G25+G26</f>
        <v>78710</v>
      </c>
      <c r="H21" s="11">
        <f>H22+H23+H24+H25+H26</f>
        <v>78710</v>
      </c>
      <c r="I21" s="11">
        <f>I22+I23+I24+I25+I26</f>
        <v>76856</v>
      </c>
      <c r="J21" s="11">
        <f>H21-I21</f>
        <v>1854</v>
      </c>
      <c r="K21" s="11">
        <f>K22+K23+K24+K25+K26</f>
        <v>87113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65900</v>
      </c>
      <c r="E22" s="11">
        <v>65900</v>
      </c>
      <c r="F22" s="11">
        <v>54000</v>
      </c>
      <c r="G22" s="11">
        <v>54000</v>
      </c>
      <c r="H22" s="11">
        <v>54000</v>
      </c>
      <c r="I22" s="11">
        <v>53116</v>
      </c>
      <c r="J22" s="11">
        <f>H22-I22</f>
        <v>884</v>
      </c>
      <c r="K22" s="11">
        <v>59681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2200</v>
      </c>
      <c r="E23" s="11">
        <v>2200</v>
      </c>
      <c r="F23" s="11">
        <v>2100</v>
      </c>
      <c r="G23" s="11">
        <v>2100</v>
      </c>
      <c r="H23" s="11">
        <v>2100</v>
      </c>
      <c r="I23" s="11">
        <v>1652</v>
      </c>
      <c r="J23" s="11">
        <f>H23-I23</f>
        <v>448</v>
      </c>
      <c r="K23" s="11">
        <v>1683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21600</v>
      </c>
      <c r="E24" s="11">
        <v>21600</v>
      </c>
      <c r="F24" s="11">
        <v>15000</v>
      </c>
      <c r="G24" s="11">
        <v>15000</v>
      </c>
      <c r="H24" s="11">
        <v>15000</v>
      </c>
      <c r="I24" s="11">
        <v>14897</v>
      </c>
      <c r="J24" s="11">
        <f>H24-I24</f>
        <v>103</v>
      </c>
      <c r="K24" s="11">
        <v>17104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v>640</v>
      </c>
      <c r="E25" s="11">
        <v>640</v>
      </c>
      <c r="F25" s="11">
        <v>610</v>
      </c>
      <c r="G25" s="11">
        <v>610</v>
      </c>
      <c r="H25" s="11">
        <v>610</v>
      </c>
      <c r="I25" s="11">
        <v>602</v>
      </c>
      <c r="J25" s="11">
        <f>H25-I25</f>
        <v>8</v>
      </c>
      <c r="K25" s="11">
        <v>603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7060</v>
      </c>
      <c r="E26" s="11">
        <v>7060</v>
      </c>
      <c r="F26" s="11">
        <v>7000</v>
      </c>
      <c r="G26" s="11">
        <v>7000</v>
      </c>
      <c r="H26" s="11">
        <v>7000</v>
      </c>
      <c r="I26" s="11">
        <v>6589</v>
      </c>
      <c r="J26" s="11">
        <f>H26-I26</f>
        <v>411</v>
      </c>
      <c r="K26" s="11">
        <v>8042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D28+D37+D39+D40</f>
        <v>123000</v>
      </c>
      <c r="E27" s="11">
        <f>E28+E37+E39+E40</f>
        <v>123000</v>
      </c>
      <c r="F27" s="11">
        <f>F28+F37+F39+F40</f>
        <v>106000</v>
      </c>
      <c r="G27" s="11">
        <f>G28+G37+G39+G40</f>
        <v>106000</v>
      </c>
      <c r="H27" s="11">
        <f>H28+H37+H39+H40</f>
        <v>106000</v>
      </c>
      <c r="I27" s="11">
        <f>I28+I37+I39+I40</f>
        <v>98359</v>
      </c>
      <c r="J27" s="11">
        <f>H27-I27</f>
        <v>7641</v>
      </c>
      <c r="K27" s="11">
        <f>K28+K37+K39+K40</f>
        <v>121406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f>D29+D30+D31+D32+D33+D34+D35+D36</f>
        <v>101100</v>
      </c>
      <c r="E28" s="11">
        <f>E29+E30+E31+E32+E33+E34+E35+E36</f>
        <v>101100</v>
      </c>
      <c r="F28" s="11">
        <f>F29+F30+F31+F32+F33+F34+F35+F36</f>
        <v>86400</v>
      </c>
      <c r="G28" s="11">
        <f>G29+G30+G31+G32+G33+G34+G35+G36</f>
        <v>86400</v>
      </c>
      <c r="H28" s="11">
        <f>H29+H30+H31+H32+H33+H34+H35+H36</f>
        <v>86400</v>
      </c>
      <c r="I28" s="11">
        <f>I29+I30+I31+I32+I33+I34+I35+I36</f>
        <v>80138</v>
      </c>
      <c r="J28" s="11">
        <f>H28-I28</f>
        <v>6262</v>
      </c>
      <c r="K28" s="11">
        <f>K29+K30+K31+K32+K33+K34+K35+K36</f>
        <v>99285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1800</v>
      </c>
      <c r="E29" s="11">
        <v>1800</v>
      </c>
      <c r="F29" s="11">
        <v>1300</v>
      </c>
      <c r="G29" s="11">
        <v>1300</v>
      </c>
      <c r="H29" s="11">
        <v>1300</v>
      </c>
      <c r="I29" s="11">
        <v>281</v>
      </c>
      <c r="J29" s="11">
        <f>H29-I29</f>
        <v>1019</v>
      </c>
      <c r="K29" s="11">
        <v>281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2500</v>
      </c>
      <c r="E30" s="11">
        <v>2500</v>
      </c>
      <c r="F30" s="11">
        <v>1500</v>
      </c>
      <c r="G30" s="11">
        <v>1500</v>
      </c>
      <c r="H30" s="11">
        <v>1500</v>
      </c>
      <c r="I30" s="11">
        <v>432</v>
      </c>
      <c r="J30" s="11">
        <f>H30-I30</f>
        <v>1068</v>
      </c>
      <c r="K30" s="11">
        <v>432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37500</v>
      </c>
      <c r="E31" s="11">
        <v>37500</v>
      </c>
      <c r="F31" s="11">
        <v>31500</v>
      </c>
      <c r="G31" s="11">
        <v>31500</v>
      </c>
      <c r="H31" s="11">
        <v>31500</v>
      </c>
      <c r="I31" s="11">
        <v>30263</v>
      </c>
      <c r="J31" s="11">
        <f>H31-I31</f>
        <v>1237</v>
      </c>
      <c r="K31" s="11">
        <v>23363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1500</v>
      </c>
      <c r="E32" s="11">
        <v>1500</v>
      </c>
      <c r="F32" s="11">
        <v>1100</v>
      </c>
      <c r="G32" s="11">
        <v>1100</v>
      </c>
      <c r="H32" s="11">
        <v>1100</v>
      </c>
      <c r="I32" s="11">
        <v>300</v>
      </c>
      <c r="J32" s="11">
        <f>H32-I32</f>
        <v>800</v>
      </c>
      <c r="K32" s="11">
        <v>300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12000</v>
      </c>
      <c r="E33" s="11">
        <v>12000</v>
      </c>
      <c r="F33" s="11">
        <v>12000</v>
      </c>
      <c r="G33" s="11">
        <v>12000</v>
      </c>
      <c r="H33" s="11">
        <v>12000</v>
      </c>
      <c r="I33" s="11">
        <v>12000</v>
      </c>
      <c r="J33" s="11">
        <f>H33-I33</f>
        <v>0</v>
      </c>
      <c r="K33" s="11">
        <v>30689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13500</v>
      </c>
      <c r="E34" s="11">
        <v>13500</v>
      </c>
      <c r="F34" s="11">
        <v>9000</v>
      </c>
      <c r="G34" s="11">
        <v>9000</v>
      </c>
      <c r="H34" s="11">
        <v>9000</v>
      </c>
      <c r="I34" s="11">
        <v>7854</v>
      </c>
      <c r="J34" s="11">
        <f>H34-I34</f>
        <v>1146</v>
      </c>
      <c r="K34" s="11">
        <v>7494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6000</v>
      </c>
      <c r="E35" s="11">
        <v>6000</v>
      </c>
      <c r="F35" s="11">
        <v>5000</v>
      </c>
      <c r="G35" s="11">
        <v>5000</v>
      </c>
      <c r="H35" s="11">
        <v>5000</v>
      </c>
      <c r="I35" s="11">
        <v>4400</v>
      </c>
      <c r="J35" s="11">
        <f>H35-I35</f>
        <v>600</v>
      </c>
      <c r="K35" s="11">
        <v>1400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26300</v>
      </c>
      <c r="E36" s="11">
        <v>26300</v>
      </c>
      <c r="F36" s="11">
        <v>25000</v>
      </c>
      <c r="G36" s="11">
        <v>25000</v>
      </c>
      <c r="H36" s="11">
        <v>25000</v>
      </c>
      <c r="I36" s="11">
        <v>24608</v>
      </c>
      <c r="J36" s="11">
        <f>H36-I36</f>
        <v>392</v>
      </c>
      <c r="K36" s="11">
        <v>35326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f>D38</f>
        <v>3900</v>
      </c>
      <c r="E37" s="11">
        <f>E38</f>
        <v>3900</v>
      </c>
      <c r="F37" s="11">
        <f>F38</f>
        <v>2800</v>
      </c>
      <c r="G37" s="11">
        <f>G38</f>
        <v>2800</v>
      </c>
      <c r="H37" s="11">
        <f>H38</f>
        <v>2800</v>
      </c>
      <c r="I37" s="11">
        <f>I38</f>
        <v>2771</v>
      </c>
      <c r="J37" s="11">
        <f>H37-I37</f>
        <v>29</v>
      </c>
      <c r="K37" s="11">
        <f>K38</f>
        <v>6671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3900</v>
      </c>
      <c r="E38" s="11">
        <v>3900</v>
      </c>
      <c r="F38" s="11">
        <v>2800</v>
      </c>
      <c r="G38" s="11">
        <v>2800</v>
      </c>
      <c r="H38" s="11">
        <v>2800</v>
      </c>
      <c r="I38" s="11">
        <v>2771</v>
      </c>
      <c r="J38" s="11">
        <f>H38-I38</f>
        <v>29</v>
      </c>
      <c r="K38" s="11">
        <v>6671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12000</v>
      </c>
      <c r="E39" s="11">
        <v>12000</v>
      </c>
      <c r="F39" s="11">
        <v>12000</v>
      </c>
      <c r="G39" s="11">
        <v>12000</v>
      </c>
      <c r="H39" s="11">
        <v>12000</v>
      </c>
      <c r="I39" s="11">
        <v>11800</v>
      </c>
      <c r="J39" s="11">
        <f>H39-I39</f>
        <v>200</v>
      </c>
      <c r="K39" s="11">
        <v>11800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6000</v>
      </c>
      <c r="E40" s="11">
        <v>6000</v>
      </c>
      <c r="F40" s="11">
        <v>4800</v>
      </c>
      <c r="G40" s="11">
        <v>4800</v>
      </c>
      <c r="H40" s="11">
        <v>4800</v>
      </c>
      <c r="I40" s="11">
        <v>3650</v>
      </c>
      <c r="J40" s="11">
        <f>H40-I40</f>
        <v>1150</v>
      </c>
      <c r="K40" s="11">
        <v>3650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f>+D42</f>
        <v>26000</v>
      </c>
      <c r="E41" s="11">
        <f>+E42</f>
        <v>26000</v>
      </c>
      <c r="F41" s="11">
        <f>+F42</f>
        <v>26000</v>
      </c>
      <c r="G41" s="11">
        <f>+G42</f>
        <v>26000</v>
      </c>
      <c r="H41" s="11">
        <f>+H42</f>
        <v>26000</v>
      </c>
      <c r="I41" s="11">
        <f>+I42</f>
        <v>21618</v>
      </c>
      <c r="J41" s="11">
        <f>H41-I41</f>
        <v>4382</v>
      </c>
      <c r="K41" s="11">
        <f>+K42</f>
        <v>21618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f>D43</f>
        <v>26000</v>
      </c>
      <c r="E42" s="11">
        <f>E43</f>
        <v>26000</v>
      </c>
      <c r="F42" s="11">
        <f>F43</f>
        <v>26000</v>
      </c>
      <c r="G42" s="11">
        <f>G43</f>
        <v>26000</v>
      </c>
      <c r="H42" s="11">
        <f>H43</f>
        <v>26000</v>
      </c>
      <c r="I42" s="11">
        <f>I43</f>
        <v>21618</v>
      </c>
      <c r="J42" s="11">
        <f>H42-I42</f>
        <v>4382</v>
      </c>
      <c r="K42" s="11">
        <f>K43</f>
        <v>21618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26000</v>
      </c>
      <c r="E43" s="11">
        <v>26000</v>
      </c>
      <c r="F43" s="11">
        <v>26000</v>
      </c>
      <c r="G43" s="11">
        <v>26000</v>
      </c>
      <c r="H43" s="11">
        <v>26000</v>
      </c>
      <c r="I43" s="11">
        <v>21618</v>
      </c>
      <c r="J43" s="11">
        <f>H43-I43</f>
        <v>4382</v>
      </c>
      <c r="K43" s="11">
        <v>21618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+D45</f>
        <v>125356</v>
      </c>
      <c r="E44" s="11">
        <f>+E45</f>
        <v>125356</v>
      </c>
      <c r="F44" s="11">
        <f>+F45</f>
        <v>125356</v>
      </c>
      <c r="G44" s="11">
        <f>+G45</f>
        <v>125356</v>
      </c>
      <c r="H44" s="11">
        <f>+H45</f>
        <v>125356</v>
      </c>
      <c r="I44" s="11">
        <f>+I45</f>
        <v>105356</v>
      </c>
      <c r="J44" s="11">
        <f>H44-I44</f>
        <v>20000</v>
      </c>
      <c r="K44" s="11">
        <f>+K45</f>
        <v>58463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f>D46</f>
        <v>125356</v>
      </c>
      <c r="E45" s="11">
        <f>E46</f>
        <v>125356</v>
      </c>
      <c r="F45" s="11">
        <f>F46</f>
        <v>125356</v>
      </c>
      <c r="G45" s="11">
        <f>G46</f>
        <v>125356</v>
      </c>
      <c r="H45" s="11">
        <f>H46</f>
        <v>125356</v>
      </c>
      <c r="I45" s="11">
        <f>I46</f>
        <v>105356</v>
      </c>
      <c r="J45" s="11">
        <f>H45-I45</f>
        <v>20000</v>
      </c>
      <c r="K45" s="11">
        <f>K46</f>
        <v>58463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f>D47</f>
        <v>125356</v>
      </c>
      <c r="E46" s="11">
        <f>E47</f>
        <v>125356</v>
      </c>
      <c r="F46" s="11">
        <f>F47</f>
        <v>125356</v>
      </c>
      <c r="G46" s="11">
        <f>G47</f>
        <v>125356</v>
      </c>
      <c r="H46" s="11">
        <f>H47</f>
        <v>125356</v>
      </c>
      <c r="I46" s="11">
        <f>I47</f>
        <v>105356</v>
      </c>
      <c r="J46" s="11">
        <f>H46-I46</f>
        <v>20000</v>
      </c>
      <c r="K46" s="11">
        <f>K47</f>
        <v>58463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f>D48+D49+D50+D51</f>
        <v>125356</v>
      </c>
      <c r="E47" s="11">
        <f>E48+E49+E50+E51</f>
        <v>125356</v>
      </c>
      <c r="F47" s="11">
        <f>F48+F49+F50+F51</f>
        <v>125356</v>
      </c>
      <c r="G47" s="11">
        <f>G48+G49+G50+G51</f>
        <v>125356</v>
      </c>
      <c r="H47" s="11">
        <f>H48+H49+H50+H51</f>
        <v>125356</v>
      </c>
      <c r="I47" s="11">
        <f>I48+I49+I50+I51</f>
        <v>105356</v>
      </c>
      <c r="J47" s="11">
        <f>H47-I47</f>
        <v>20000</v>
      </c>
      <c r="K47" s="11">
        <f>K48+K49+K50+K51</f>
        <v>58463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28315</v>
      </c>
      <c r="E48" s="11">
        <v>28315</v>
      </c>
      <c r="F48" s="11">
        <v>28315</v>
      </c>
      <c r="G48" s="11">
        <v>28315</v>
      </c>
      <c r="H48" s="11">
        <v>28315</v>
      </c>
      <c r="I48" s="11">
        <v>28315</v>
      </c>
      <c r="J48" s="11">
        <f>H48-I48</f>
        <v>0</v>
      </c>
      <c r="K48" s="11">
        <v>28315</v>
      </c>
    </row>
    <row r="49" spans="1:12" s="6" customFormat="1" x14ac:dyDescent="0.25">
      <c r="A49" s="10" t="s">
        <v>132</v>
      </c>
      <c r="B49" s="10" t="s">
        <v>133</v>
      </c>
      <c r="C49" s="10" t="s">
        <v>134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18610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8348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97041</v>
      </c>
      <c r="E51" s="11">
        <v>97041</v>
      </c>
      <c r="F51" s="11">
        <v>97041</v>
      </c>
      <c r="G51" s="11">
        <v>97041</v>
      </c>
      <c r="H51" s="11">
        <v>97041</v>
      </c>
      <c r="I51" s="11">
        <v>77041</v>
      </c>
      <c r="J51" s="11">
        <f>H51-I51</f>
        <v>20000</v>
      </c>
      <c r="K51" s="11">
        <v>3190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</row>
    <row r="53" spans="1:12" x14ac:dyDescent="0.25">
      <c r="A53" s="13" t="s">
        <v>141</v>
      </c>
      <c r="B53" s="13"/>
      <c r="C53" s="13"/>
      <c r="D53" s="13"/>
      <c r="E53" s="13"/>
      <c r="F53" s="13"/>
      <c r="G53" s="13"/>
      <c r="H53" s="13"/>
      <c r="I53" s="13" t="s">
        <v>143</v>
      </c>
      <c r="J53" s="13"/>
      <c r="K53" s="13"/>
      <c r="L53" s="13"/>
    </row>
    <row r="54" spans="1:12" x14ac:dyDescent="0.25">
      <c r="A54" s="3" t="s">
        <v>142</v>
      </c>
      <c r="B54" s="3"/>
      <c r="C54" s="3"/>
      <c r="D54" s="3"/>
      <c r="E54" s="3"/>
      <c r="F54" s="3"/>
      <c r="G54" s="3"/>
      <c r="H54" s="3"/>
      <c r="I54" s="3" t="s">
        <v>144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3">
    <mergeCell ref="K9:K10"/>
    <mergeCell ref="A53:D53"/>
    <mergeCell ref="A54:D54"/>
    <mergeCell ref="E53:H53"/>
    <mergeCell ref="E54:H54"/>
    <mergeCell ref="I53:L53"/>
    <mergeCell ref="I54:L54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2017-11-12T08:41:06Z</dcterms:created>
  <dcterms:modified xsi:type="dcterms:W3CDTF">2017-11-12T08:41:07Z</dcterms:modified>
</cp:coreProperties>
</file>