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 s="1"/>
  <c r="D11" i="1"/>
  <c r="O11" i="1"/>
  <c r="Q11" i="1" s="1"/>
  <c r="D12" i="1"/>
  <c r="O12" i="1"/>
  <c r="Q12" i="1" s="1"/>
  <c r="D13" i="1"/>
  <c r="O13" i="1"/>
  <c r="Q13" i="1"/>
  <c r="E14" i="1"/>
  <c r="D14" i="1" s="1"/>
  <c r="F14" i="1"/>
  <c r="G14" i="1"/>
  <c r="H14" i="1"/>
  <c r="I14" i="1"/>
  <c r="J14" i="1"/>
  <c r="K14" i="1"/>
  <c r="Q14" i="1" s="1"/>
  <c r="L14" i="1"/>
  <c r="M14" i="1"/>
  <c r="N14" i="1"/>
  <c r="O14" i="1"/>
  <c r="P14" i="1"/>
  <c r="R14" i="1"/>
  <c r="D15" i="1"/>
  <c r="O15" i="1"/>
  <c r="Q15" i="1"/>
  <c r="D16" i="1"/>
  <c r="O16" i="1"/>
  <c r="Q16" i="1" s="1"/>
  <c r="E17" i="1"/>
  <c r="F17" i="1"/>
  <c r="D17" i="1" s="1"/>
  <c r="G17" i="1"/>
  <c r="H17" i="1"/>
  <c r="I17" i="1"/>
  <c r="J17" i="1"/>
  <c r="K17" i="1"/>
  <c r="L17" i="1"/>
  <c r="O17" i="1" s="1"/>
  <c r="Q17" i="1" s="1"/>
  <c r="M17" i="1"/>
  <c r="N17" i="1"/>
  <c r="P17" i="1"/>
  <c r="R17" i="1"/>
  <c r="D18" i="1"/>
  <c r="O18" i="1"/>
  <c r="Q18" i="1" s="1"/>
  <c r="D19" i="1"/>
  <c r="O19" i="1"/>
  <c r="Q19" i="1" s="1"/>
  <c r="D20" i="1"/>
  <c r="O20" i="1"/>
  <c r="Q20" i="1" s="1"/>
  <c r="D21" i="1"/>
  <c r="O21" i="1"/>
  <c r="Q21" i="1"/>
  <c r="D22" i="1"/>
  <c r="O22" i="1"/>
  <c r="Q22" i="1" s="1"/>
  <c r="D23" i="1"/>
  <c r="O23" i="1"/>
  <c r="Q23" i="1" s="1"/>
  <c r="D24" i="1"/>
  <c r="O24" i="1"/>
  <c r="Q24" i="1" s="1"/>
  <c r="D25" i="1"/>
  <c r="O25" i="1"/>
  <c r="Q25" i="1"/>
  <c r="D26" i="1"/>
  <c r="O26" i="1"/>
  <c r="Q26" i="1" s="1"/>
  <c r="D27" i="1"/>
  <c r="O27" i="1"/>
  <c r="Q27" i="1" s="1"/>
  <c r="D28" i="1"/>
  <c r="O28" i="1"/>
  <c r="Q28" i="1" s="1"/>
  <c r="E29" i="1"/>
  <c r="F29" i="1"/>
  <c r="D29" i="1" s="1"/>
  <c r="G29" i="1"/>
  <c r="H29" i="1"/>
  <c r="I29" i="1"/>
  <c r="J29" i="1"/>
  <c r="J30" i="1" s="1"/>
  <c r="K29" i="1"/>
  <c r="L29" i="1"/>
  <c r="M29" i="1"/>
  <c r="N29" i="1"/>
  <c r="O29" i="1" s="1"/>
  <c r="P29" i="1"/>
  <c r="R29" i="1"/>
  <c r="R30" i="1" s="1"/>
  <c r="E30" i="1"/>
  <c r="G30" i="1"/>
  <c r="H30" i="1"/>
  <c r="I30" i="1"/>
  <c r="K30" i="1"/>
  <c r="L30" i="1"/>
  <c r="M30" i="1"/>
  <c r="P30" i="1"/>
  <c r="Q29" i="1" l="1"/>
  <c r="N30" i="1"/>
  <c r="O30" i="1" s="1"/>
  <c r="Q30" i="1" s="1"/>
  <c r="F30" i="1"/>
  <c r="D30" i="1" s="1"/>
</calcChain>
</file>

<file path=xl/sharedStrings.xml><?xml version="1.0" encoding="utf-8"?>
<sst xmlns="http://schemas.openxmlformats.org/spreadsheetml/2006/main" count="98" uniqueCount="85">
  <si>
    <t>CENTRALIZAT</t>
  </si>
  <si>
    <t xml:space="preserve"> Cod 27</t>
  </si>
  <si>
    <t>Anexa 35a -  cod 27 - SITUATIA ACTIVELOR FIXE 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</si>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</sst>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590</v>
      </c>
      <c r="L12" s="16">
        <v>590</v>
      </c>
      <c r="M12" s="16">
        <v>0</v>
      </c>
      <c r="N12" s="16">
        <v>0</v>
      </c>
      <c r="O12" s="16">
        <f>L12+M12-N12</f>
        <v>590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19480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19480</v>
      </c>
      <c r="K13" s="16">
        <v>148173</v>
      </c>
      <c r="L13" s="16">
        <v>133433</v>
      </c>
      <c r="M13" s="16">
        <v>7163</v>
      </c>
      <c r="N13" s="16">
        <v>0</v>
      </c>
      <c r="O13" s="16">
        <f>L13+M13-N13</f>
        <v>140596</v>
      </c>
      <c r="P13" s="16">
        <v>0</v>
      </c>
      <c r="Q13" s="16">
        <f>K13-O13-P13-R13</f>
        <v>7577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19480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19480</v>
      </c>
      <c r="K14" s="16">
        <f>K11+K12+K13</f>
        <v>148763</v>
      </c>
      <c r="L14" s="16">
        <f>L11+L12+L13</f>
        <v>134023</v>
      </c>
      <c r="M14" s="16">
        <f>M11+M12+M13</f>
        <v>7163</v>
      </c>
      <c r="N14" s="16">
        <f>N11+N12+N13</f>
        <v>0</v>
      </c>
      <c r="O14" s="16">
        <f>L14+M14-N14</f>
        <v>141186</v>
      </c>
      <c r="P14" s="16">
        <f>P11+P12+P13</f>
        <v>0</v>
      </c>
      <c r="Q14" s="16">
        <f>K14-O14-P14-R14</f>
        <v>7577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307712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307712</v>
      </c>
      <c r="K17" s="16">
        <f>K18+K19+K20+K21+K22+K23+K24+K25</f>
        <v>194830</v>
      </c>
      <c r="L17" s="16">
        <f>L18+L19+L20+L21+L22+L23+L24+L25</f>
        <v>77934</v>
      </c>
      <c r="M17" s="16">
        <f>M18+M19+M20+M21+M22+M23+M24+M25</f>
        <v>8773</v>
      </c>
      <c r="N17" s="16">
        <f>N18+N19+N20+N21+N22+N23+N24+N25</f>
        <v>85713</v>
      </c>
      <c r="O17" s="16">
        <f>L17+M17-N17</f>
        <v>994</v>
      </c>
      <c r="P17" s="16">
        <f>P18+P19+P20+P21+P22+P23+P24+P25</f>
        <v>0</v>
      </c>
      <c r="Q17" s="16">
        <f>K17-O17-P17-R17</f>
        <v>193836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307712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307712</v>
      </c>
      <c r="K25" s="16">
        <v>194830</v>
      </c>
      <c r="L25" s="16">
        <v>77934</v>
      </c>
      <c r="M25" s="16">
        <v>8773</v>
      </c>
      <c r="N25" s="16">
        <v>85713</v>
      </c>
      <c r="O25" s="16">
        <f>L25+M25-N25</f>
        <v>994</v>
      </c>
      <c r="P25" s="16">
        <v>0</v>
      </c>
      <c r="Q25" s="16">
        <f>K25-O25-P25-R25</f>
        <v>193836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867106</v>
      </c>
      <c r="E27" s="16">
        <v>0</v>
      </c>
      <c r="F27" s="16">
        <v>0</v>
      </c>
      <c r="G27" s="16">
        <v>22026</v>
      </c>
      <c r="H27" s="16">
        <v>0</v>
      </c>
      <c r="I27" s="16">
        <v>0</v>
      </c>
      <c r="J27" s="16">
        <v>845080</v>
      </c>
      <c r="K27" s="16">
        <v>1197688</v>
      </c>
      <c r="L27" s="16">
        <v>757011</v>
      </c>
      <c r="M27" s="16">
        <v>109404</v>
      </c>
      <c r="N27" s="16">
        <v>75878</v>
      </c>
      <c r="O27" s="16">
        <f>L27+M27-N27</f>
        <v>790537</v>
      </c>
      <c r="P27" s="16">
        <v>0</v>
      </c>
      <c r="Q27" s="16">
        <f>K27-O27-P27-R27</f>
        <v>407151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7619</v>
      </c>
      <c r="E28" s="16">
        <v>0</v>
      </c>
      <c r="F28" s="16">
        <v>0</v>
      </c>
      <c r="G28" s="16">
        <v>7619</v>
      </c>
      <c r="H28" s="16">
        <v>0</v>
      </c>
      <c r="I28" s="16">
        <v>0</v>
      </c>
      <c r="J28" s="16">
        <v>0</v>
      </c>
      <c r="K28" s="16">
        <v>295823</v>
      </c>
      <c r="L28" s="16">
        <v>64827</v>
      </c>
      <c r="M28" s="16">
        <v>28298</v>
      </c>
      <c r="N28" s="16">
        <v>3556</v>
      </c>
      <c r="O28" s="16">
        <f>L28+M28-N28</f>
        <v>89569</v>
      </c>
      <c r="P28" s="16">
        <v>0</v>
      </c>
      <c r="Q28" s="16">
        <f>K28-O28-P28-R28</f>
        <v>206254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1182437</v>
      </c>
      <c r="E29" s="16">
        <f>E16+E17+E27+E28</f>
        <v>0</v>
      </c>
      <c r="F29" s="16">
        <f>F16+F17+F27+F28</f>
        <v>0</v>
      </c>
      <c r="G29" s="16">
        <f>G16+G17+G27+G28</f>
        <v>29645</v>
      </c>
      <c r="H29" s="16">
        <f>H16+H17+H27+H28</f>
        <v>0</v>
      </c>
      <c r="I29" s="16">
        <f>I16+I17+I27+I28</f>
        <v>0</v>
      </c>
      <c r="J29" s="16">
        <f>J16+J17+J27+J28</f>
        <v>1152792</v>
      </c>
      <c r="K29" s="16">
        <f>K16+K17+K27+K28</f>
        <v>1688341</v>
      </c>
      <c r="L29" s="16">
        <f>L16+L17+L27+L28</f>
        <v>899772</v>
      </c>
      <c r="M29" s="16">
        <f>M16+M17+M27+M28</f>
        <v>146475</v>
      </c>
      <c r="N29" s="16">
        <f>N16+N17+N27+N28</f>
        <v>165147</v>
      </c>
      <c r="O29" s="16">
        <f>L29+M29-N29</f>
        <v>881100</v>
      </c>
      <c r="P29" s="16">
        <f>P16+P17+P27+P28</f>
        <v>0</v>
      </c>
      <c r="Q29" s="16">
        <f>K29-O29-P29-R29</f>
        <v>807241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1201917</v>
      </c>
      <c r="E30" s="16">
        <f>E14+E29</f>
        <v>0</v>
      </c>
      <c r="F30" s="16">
        <f>F14+F29</f>
        <v>0</v>
      </c>
      <c r="G30" s="16">
        <f>G14+G29</f>
        <v>29645</v>
      </c>
      <c r="H30" s="16">
        <f>H14+H29</f>
        <v>0</v>
      </c>
      <c r="I30" s="16">
        <f>I14+I29</f>
        <v>0</v>
      </c>
      <c r="J30" s="16">
        <f>J14+J29</f>
        <v>1172272</v>
      </c>
      <c r="K30" s="16">
        <f>K14+K29</f>
        <v>1837104</v>
      </c>
      <c r="L30" s="16">
        <f>L14+L29</f>
        <v>1033795</v>
      </c>
      <c r="M30" s="16">
        <f>M14+M29</f>
        <v>153638</v>
      </c>
      <c r="N30" s="16">
        <f>N14+N29</f>
        <v>165147</v>
      </c>
      <c r="O30" s="16">
        <f>L30+M30-N30</f>
        <v>1022286</v>
      </c>
      <c r="P30" s="16">
        <f>P14+P29</f>
        <v>0</v>
      </c>
      <c r="Q30" s="16">
        <f>K30-O30-P30-R30</f>
        <v>814818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 t="s">
        <v>84</v>
      </c>
      <c r="N32" s="18"/>
      <c r="O32" s="18"/>
      <c r="P32" s="18"/>
      <c r="Q32" s="18"/>
      <c r="R32" s="18"/>
    </row>
    <row r="33" spans="1:18" x14ac:dyDescent="0.25">
      <c r="A33" s="3" t="s">
        <v>83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2023-02-08T13:28:44Z</dcterms:created>
  <dcterms:modified xsi:type="dcterms:W3CDTF">2023-02-08T13:29:13Z</dcterms:modified>
</cp:coreProperties>
</file>