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I17" i="1"/>
  <c r="J17" i="1"/>
  <c r="K17" i="1"/>
  <c r="J18" i="1"/>
  <c r="D20" i="1"/>
  <c r="D19" i="1" s="1"/>
  <c r="E20" i="1"/>
  <c r="E19" i="1" s="1"/>
  <c r="F20" i="1"/>
  <c r="F19" i="1" s="1"/>
  <c r="G20" i="1"/>
  <c r="G19" i="1" s="1"/>
  <c r="H20" i="1"/>
  <c r="H19" i="1" s="1"/>
  <c r="I20" i="1"/>
  <c r="J20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K24" i="1"/>
  <c r="K23" i="1" s="1"/>
  <c r="K22" i="1" s="1"/>
  <c r="J25" i="1"/>
  <c r="J26" i="1"/>
  <c r="D27" i="1"/>
  <c r="E27" i="1"/>
  <c r="F27" i="1"/>
  <c r="G27" i="1"/>
  <c r="H27" i="1"/>
  <c r="I27" i="1"/>
  <c r="J27" i="1"/>
  <c r="K27" i="1"/>
  <c r="J28" i="1"/>
  <c r="J29" i="1"/>
  <c r="D30" i="1"/>
  <c r="D31" i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I33" i="1" s="1"/>
  <c r="K34" i="1"/>
  <c r="K33" i="1" s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J38" i="1" s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J52" i="1"/>
  <c r="J53" i="1"/>
  <c r="J54" i="1"/>
  <c r="J55" i="1"/>
  <c r="J56" i="1"/>
  <c r="K12" i="1" l="1"/>
  <c r="G22" i="1"/>
  <c r="H13" i="1"/>
  <c r="J14" i="1"/>
  <c r="G12" i="1"/>
  <c r="H47" i="1"/>
  <c r="J47" i="1" s="1"/>
  <c r="J48" i="1"/>
  <c r="F22" i="1"/>
  <c r="E22" i="1"/>
  <c r="E12" i="1" s="1"/>
  <c r="F12" i="1"/>
  <c r="H42" i="1"/>
  <c r="J42" i="1" s="1"/>
  <c r="J43" i="1"/>
  <c r="J33" i="1"/>
  <c r="J30" i="1"/>
  <c r="D22" i="1"/>
  <c r="D12" i="1"/>
  <c r="I37" i="1"/>
  <c r="I22" i="1" s="1"/>
  <c r="J34" i="1"/>
  <c r="J15" i="1"/>
  <c r="H23" i="1"/>
  <c r="I19" i="1"/>
  <c r="J19" i="1" s="1"/>
  <c r="J31" i="1"/>
  <c r="J44" i="1"/>
  <c r="J37" i="1" l="1"/>
  <c r="I12" i="1"/>
  <c r="J13" i="1"/>
  <c r="J23" i="1"/>
  <c r="H22" i="1"/>
  <c r="J22" i="1" s="1"/>
  <c r="H12" i="1" l="1"/>
  <c r="J12" i="1" s="1"/>
</calcChain>
</file>

<file path=xl/sharedStrings.xml><?xml version="1.0" encoding="utf-8"?>
<sst xmlns="http://schemas.openxmlformats.org/spreadsheetml/2006/main" count="160" uniqueCount="160">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</sst>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D13+D19+D22+D42+D47</f>
        <v>6203527</v>
      </c>
      <c r="E12" s="11">
        <f>E13+E19+E22+E42+E47</f>
        <v>6203527</v>
      </c>
      <c r="F12" s="11">
        <f>F13+F19+F22+F42+F47</f>
        <v>5502048</v>
      </c>
      <c r="G12" s="11">
        <f>G13+G19+G22+G42+G47</f>
        <v>3883376</v>
      </c>
      <c r="H12" s="11">
        <f>H13+H19+H22+H42+H47</f>
        <v>3883376</v>
      </c>
      <c r="I12" s="11">
        <f>I13+I19+I22+I42+I47</f>
        <v>2995419</v>
      </c>
      <c r="J12" s="11">
        <f>H12-I12</f>
        <v>887957</v>
      </c>
      <c r="K12" s="11">
        <f>K13+K19+K22+K42+K47</f>
        <v>2639267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921300</v>
      </c>
      <c r="E13" s="11">
        <f>E14+E17</f>
        <v>921300</v>
      </c>
      <c r="F13" s="11">
        <f>F14+F17</f>
        <v>722300</v>
      </c>
      <c r="G13" s="11">
        <f>G14+G17</f>
        <v>-896372</v>
      </c>
      <c r="H13" s="11">
        <f>H14+H17</f>
        <v>-896372</v>
      </c>
      <c r="I13" s="11">
        <f>I14+I17</f>
        <v>-1013291</v>
      </c>
      <c r="J13" s="11">
        <f>H13-I13</f>
        <v>116919</v>
      </c>
      <c r="K13" s="11">
        <f>K14+K17</f>
        <v>728698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905000</v>
      </c>
      <c r="E14" s="11">
        <f>E15</f>
        <v>905000</v>
      </c>
      <c r="F14" s="11">
        <f>F15</f>
        <v>710000</v>
      </c>
      <c r="G14" s="11">
        <f>G15</f>
        <v>-908672</v>
      </c>
      <c r="H14" s="11">
        <f>H15</f>
        <v>-908672</v>
      </c>
      <c r="I14" s="11">
        <f>I15</f>
        <v>-1025591</v>
      </c>
      <c r="J14" s="11">
        <f>H14-I14</f>
        <v>116919</v>
      </c>
      <c r="K14" s="11">
        <f>K15</f>
        <v>716398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905000</v>
      </c>
      <c r="E15" s="11">
        <f>E16</f>
        <v>905000</v>
      </c>
      <c r="F15" s="11">
        <f>F16</f>
        <v>710000</v>
      </c>
      <c r="G15" s="11">
        <f>G16</f>
        <v>-908672</v>
      </c>
      <c r="H15" s="11">
        <f>H16</f>
        <v>-908672</v>
      </c>
      <c r="I15" s="11">
        <f>I16</f>
        <v>-1025591</v>
      </c>
      <c r="J15" s="11">
        <f>H15-I15</f>
        <v>116919</v>
      </c>
      <c r="K15" s="11">
        <f>K16</f>
        <v>716398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905000</v>
      </c>
      <c r="E16" s="11">
        <v>905000</v>
      </c>
      <c r="F16" s="11">
        <v>710000</v>
      </c>
      <c r="G16" s="11">
        <v>-908672</v>
      </c>
      <c r="H16" s="11">
        <v>-908672</v>
      </c>
      <c r="I16" s="11">
        <v>-1025591</v>
      </c>
      <c r="J16" s="11">
        <f>H16-I16</f>
        <v>116919</v>
      </c>
      <c r="K16" s="11">
        <v>716398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16300</v>
      </c>
      <c r="E17" s="11">
        <f>E18</f>
        <v>16300</v>
      </c>
      <c r="F17" s="11">
        <f>F18</f>
        <v>12300</v>
      </c>
      <c r="G17" s="11">
        <f>G18</f>
        <v>12300</v>
      </c>
      <c r="H17" s="11">
        <f>H18</f>
        <v>12300</v>
      </c>
      <c r="I17" s="11">
        <f>I18</f>
        <v>12300</v>
      </c>
      <c r="J17" s="11">
        <f>H17-I17</f>
        <v>0</v>
      </c>
      <c r="K17" s="11">
        <f>K18</f>
        <v>12300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16300</v>
      </c>
      <c r="E18" s="11">
        <v>16300</v>
      </c>
      <c r="F18" s="11">
        <v>12300</v>
      </c>
      <c r="G18" s="11">
        <v>12300</v>
      </c>
      <c r="H18" s="11">
        <v>12300</v>
      </c>
      <c r="I18" s="11">
        <v>12300</v>
      </c>
      <c r="J18" s="11">
        <f>H18-I18</f>
        <v>0</v>
      </c>
      <c r="K18" s="11">
        <v>12300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30000</v>
      </c>
      <c r="E19" s="11">
        <f>+E20</f>
        <v>30000</v>
      </c>
      <c r="F19" s="11">
        <f>+F20</f>
        <v>20000</v>
      </c>
      <c r="G19" s="11">
        <f>+G20</f>
        <v>20000</v>
      </c>
      <c r="H19" s="11">
        <f>+H20</f>
        <v>20000</v>
      </c>
      <c r="I19" s="11">
        <f>+I20</f>
        <v>13032</v>
      </c>
      <c r="J19" s="11">
        <f>H19-I19</f>
        <v>6968</v>
      </c>
      <c r="K19" s="11">
        <f>+K20</f>
        <v>16632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30000</v>
      </c>
      <c r="E20" s="11">
        <f>+E21</f>
        <v>30000</v>
      </c>
      <c r="F20" s="11">
        <f>+F21</f>
        <v>20000</v>
      </c>
      <c r="G20" s="11">
        <f>+G21</f>
        <v>20000</v>
      </c>
      <c r="H20" s="11">
        <f>+H21</f>
        <v>20000</v>
      </c>
      <c r="I20" s="11">
        <f>+I21</f>
        <v>13032</v>
      </c>
      <c r="J20" s="11">
        <f>H20-I20</f>
        <v>6968</v>
      </c>
      <c r="K20" s="11">
        <f>+K21</f>
        <v>16632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30000</v>
      </c>
      <c r="E21" s="11">
        <v>30000</v>
      </c>
      <c r="F21" s="11">
        <v>20000</v>
      </c>
      <c r="G21" s="11">
        <v>20000</v>
      </c>
      <c r="H21" s="11">
        <v>20000</v>
      </c>
      <c r="I21" s="11">
        <v>13032</v>
      </c>
      <c r="J21" s="11">
        <f>H21-I21</f>
        <v>6968</v>
      </c>
      <c r="K21" s="11">
        <v>16632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D23+D30+D33+D37</f>
        <v>2142356</v>
      </c>
      <c r="E22" s="11">
        <f>E23+E30+E33+E37</f>
        <v>2142356</v>
      </c>
      <c r="F22" s="11">
        <f>F23+F30+F33+F37</f>
        <v>1766356</v>
      </c>
      <c r="G22" s="11">
        <f>G23+G30+G33+G37</f>
        <v>1766356</v>
      </c>
      <c r="H22" s="11">
        <f>H23+H30+H33+H37</f>
        <v>1766356</v>
      </c>
      <c r="I22" s="11">
        <f>I23+I30+I33+I37</f>
        <v>1624018</v>
      </c>
      <c r="J22" s="11">
        <f>H22-I22</f>
        <v>142338</v>
      </c>
      <c r="K22" s="11">
        <f>K23+K30+K33+K37</f>
        <v>1601290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1236356</v>
      </c>
      <c r="E23" s="11">
        <f>E24+E27+E29</f>
        <v>1236356</v>
      </c>
      <c r="F23" s="11">
        <f>F24+F27+F29</f>
        <v>1113356</v>
      </c>
      <c r="G23" s="11">
        <f>G24+G27+G29</f>
        <v>1113356</v>
      </c>
      <c r="H23" s="11">
        <f>H24+H27+H29</f>
        <v>1113356</v>
      </c>
      <c r="I23" s="11">
        <f>I24+I27+I29</f>
        <v>1066360</v>
      </c>
      <c r="J23" s="11">
        <f>H23-I23</f>
        <v>46996</v>
      </c>
      <c r="K23" s="11">
        <f>K24+K27+K29</f>
        <v>1066553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435800</v>
      </c>
      <c r="E24" s="11">
        <f>E25+E26</f>
        <v>435800</v>
      </c>
      <c r="F24" s="11">
        <f>F25+F26</f>
        <v>387950</v>
      </c>
      <c r="G24" s="11">
        <f>G25+G26</f>
        <v>387950</v>
      </c>
      <c r="H24" s="11">
        <f>H25+H26</f>
        <v>387950</v>
      </c>
      <c r="I24" s="11">
        <f>I25+I26</f>
        <v>383181</v>
      </c>
      <c r="J24" s="11">
        <f>H24-I24</f>
        <v>4769</v>
      </c>
      <c r="K24" s="11">
        <f>K25+K26</f>
        <v>395826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124400</v>
      </c>
      <c r="E25" s="11">
        <v>124400</v>
      </c>
      <c r="F25" s="11">
        <v>107650</v>
      </c>
      <c r="G25" s="11">
        <v>107650</v>
      </c>
      <c r="H25" s="11">
        <v>107650</v>
      </c>
      <c r="I25" s="11">
        <v>105280</v>
      </c>
      <c r="J25" s="11">
        <f>H25-I25</f>
        <v>2370</v>
      </c>
      <c r="K25" s="11">
        <v>109316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311400</v>
      </c>
      <c r="E26" s="11">
        <v>311400</v>
      </c>
      <c r="F26" s="11">
        <v>280300</v>
      </c>
      <c r="G26" s="11">
        <v>280300</v>
      </c>
      <c r="H26" s="11">
        <v>280300</v>
      </c>
      <c r="I26" s="11">
        <v>277901</v>
      </c>
      <c r="J26" s="11">
        <f>H26-I26</f>
        <v>2399</v>
      </c>
      <c r="K26" s="11">
        <v>286510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785556</v>
      </c>
      <c r="E27" s="11">
        <f>E28</f>
        <v>785556</v>
      </c>
      <c r="F27" s="11">
        <f>F28</f>
        <v>713406</v>
      </c>
      <c r="G27" s="11">
        <f>G28</f>
        <v>713406</v>
      </c>
      <c r="H27" s="11">
        <f>H28</f>
        <v>713406</v>
      </c>
      <c r="I27" s="11">
        <f>I28</f>
        <v>674179</v>
      </c>
      <c r="J27" s="11">
        <f>H27-I27</f>
        <v>39227</v>
      </c>
      <c r="K27" s="11">
        <f>K28</f>
        <v>661727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785556</v>
      </c>
      <c r="E28" s="11">
        <v>785556</v>
      </c>
      <c r="F28" s="11">
        <v>713406</v>
      </c>
      <c r="G28" s="11">
        <v>713406</v>
      </c>
      <c r="H28" s="11">
        <v>713406</v>
      </c>
      <c r="I28" s="11">
        <v>674179</v>
      </c>
      <c r="J28" s="11">
        <f>H28-I28</f>
        <v>39227</v>
      </c>
      <c r="K28" s="11">
        <v>661727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15000</v>
      </c>
      <c r="E29" s="11">
        <v>15000</v>
      </c>
      <c r="F29" s="11">
        <v>12000</v>
      </c>
      <c r="G29" s="11">
        <v>12000</v>
      </c>
      <c r="H29" s="11">
        <v>12000</v>
      </c>
      <c r="I29" s="11">
        <v>9000</v>
      </c>
      <c r="J29" s="11">
        <f>H29-I29</f>
        <v>3000</v>
      </c>
      <c r="K29" s="11">
        <v>9000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+D31</f>
        <v>45000</v>
      </c>
      <c r="E30" s="11">
        <f>+E31</f>
        <v>45000</v>
      </c>
      <c r="F30" s="11">
        <f>+F31</f>
        <v>34000</v>
      </c>
      <c r="G30" s="11">
        <f>+G31</f>
        <v>34000</v>
      </c>
      <c r="H30" s="11">
        <f>+H31</f>
        <v>34000</v>
      </c>
      <c r="I30" s="11">
        <f>+I31</f>
        <v>27620</v>
      </c>
      <c r="J30" s="11">
        <f>H30-I30</f>
        <v>6380</v>
      </c>
      <c r="K30" s="11">
        <f>+K31</f>
        <v>28038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</f>
        <v>45000</v>
      </c>
      <c r="E31" s="11">
        <f>E32</f>
        <v>45000</v>
      </c>
      <c r="F31" s="11">
        <f>F32</f>
        <v>34000</v>
      </c>
      <c r="G31" s="11">
        <f>G32</f>
        <v>34000</v>
      </c>
      <c r="H31" s="11">
        <f>H32</f>
        <v>34000</v>
      </c>
      <c r="I31" s="11">
        <f>I32</f>
        <v>27620</v>
      </c>
      <c r="J31" s="11">
        <f>H31-I31</f>
        <v>6380</v>
      </c>
      <c r="K31" s="11">
        <f>K32</f>
        <v>28038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45000</v>
      </c>
      <c r="E32" s="11">
        <v>45000</v>
      </c>
      <c r="F32" s="11">
        <v>34000</v>
      </c>
      <c r="G32" s="11">
        <v>34000</v>
      </c>
      <c r="H32" s="11">
        <v>34000</v>
      </c>
      <c r="I32" s="11">
        <v>27620</v>
      </c>
      <c r="J32" s="11">
        <f>H32-I32</f>
        <v>6380</v>
      </c>
      <c r="K32" s="11">
        <v>28038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135000</v>
      </c>
      <c r="E33" s="11">
        <f>E34</f>
        <v>135000</v>
      </c>
      <c r="F33" s="11">
        <f>F34</f>
        <v>106000</v>
      </c>
      <c r="G33" s="11">
        <f>G34</f>
        <v>106000</v>
      </c>
      <c r="H33" s="11">
        <f>H34</f>
        <v>106000</v>
      </c>
      <c r="I33" s="11">
        <f>I34</f>
        <v>56075</v>
      </c>
      <c r="J33" s="11">
        <f>H33-I33</f>
        <v>49925</v>
      </c>
      <c r="K33" s="11">
        <f>K34</f>
        <v>44225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D35+D36</f>
        <v>135000</v>
      </c>
      <c r="E34" s="11">
        <f>E35+E36</f>
        <v>135000</v>
      </c>
      <c r="F34" s="11">
        <f>F35+F36</f>
        <v>106000</v>
      </c>
      <c r="G34" s="11">
        <f>G35+G36</f>
        <v>106000</v>
      </c>
      <c r="H34" s="11">
        <f>H35+H36</f>
        <v>106000</v>
      </c>
      <c r="I34" s="11">
        <f>I35+I36</f>
        <v>56075</v>
      </c>
      <c r="J34" s="11">
        <f>H34-I34</f>
        <v>49925</v>
      </c>
      <c r="K34" s="11">
        <f>K35+K36</f>
        <v>44225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118000</v>
      </c>
      <c r="E35" s="11">
        <v>118000</v>
      </c>
      <c r="F35" s="11">
        <v>92000</v>
      </c>
      <c r="G35" s="11">
        <v>92000</v>
      </c>
      <c r="H35" s="11">
        <v>92000</v>
      </c>
      <c r="I35" s="11">
        <v>46075</v>
      </c>
      <c r="J35" s="11">
        <f>H35-I35</f>
        <v>45925</v>
      </c>
      <c r="K35" s="11">
        <v>43882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17000</v>
      </c>
      <c r="E36" s="11">
        <v>17000</v>
      </c>
      <c r="F36" s="11">
        <v>14000</v>
      </c>
      <c r="G36" s="11">
        <v>14000</v>
      </c>
      <c r="H36" s="11">
        <v>14000</v>
      </c>
      <c r="I36" s="11">
        <v>10000</v>
      </c>
      <c r="J36" s="11">
        <f>H36-I36</f>
        <v>4000</v>
      </c>
      <c r="K36" s="11">
        <v>343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+D38+D40</f>
        <v>726000</v>
      </c>
      <c r="E37" s="11">
        <f>+E38+E40</f>
        <v>726000</v>
      </c>
      <c r="F37" s="11">
        <f>+F38+F40</f>
        <v>513000</v>
      </c>
      <c r="G37" s="11">
        <f>+G38+G40</f>
        <v>513000</v>
      </c>
      <c r="H37" s="11">
        <f>+H38+H40</f>
        <v>513000</v>
      </c>
      <c r="I37" s="11">
        <f>+I38+I40</f>
        <v>473963</v>
      </c>
      <c r="J37" s="11">
        <f>H37-I37</f>
        <v>39037</v>
      </c>
      <c r="K37" s="11">
        <f>+K38+K40</f>
        <v>462474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688000</v>
      </c>
      <c r="E38" s="11">
        <f>E39</f>
        <v>688000</v>
      </c>
      <c r="F38" s="11">
        <f>F39</f>
        <v>510000</v>
      </c>
      <c r="G38" s="11">
        <f>G39</f>
        <v>510000</v>
      </c>
      <c r="H38" s="11">
        <f>H39</f>
        <v>510000</v>
      </c>
      <c r="I38" s="11">
        <f>I39</f>
        <v>471771</v>
      </c>
      <c r="J38" s="11">
        <f>H38-I38</f>
        <v>38229</v>
      </c>
      <c r="K38" s="11">
        <f>K39</f>
        <v>460282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688000</v>
      </c>
      <c r="E39" s="11">
        <v>688000</v>
      </c>
      <c r="F39" s="11">
        <v>510000</v>
      </c>
      <c r="G39" s="11">
        <v>510000</v>
      </c>
      <c r="H39" s="11">
        <v>510000</v>
      </c>
      <c r="I39" s="11">
        <v>471771</v>
      </c>
      <c r="J39" s="11">
        <f>H39-I39</f>
        <v>38229</v>
      </c>
      <c r="K39" s="11">
        <v>460282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38000</v>
      </c>
      <c r="E40" s="11">
        <f>E41</f>
        <v>38000</v>
      </c>
      <c r="F40" s="11">
        <f>F41</f>
        <v>3000</v>
      </c>
      <c r="G40" s="11">
        <f>G41</f>
        <v>3000</v>
      </c>
      <c r="H40" s="11">
        <f>H41</f>
        <v>3000</v>
      </c>
      <c r="I40" s="11">
        <f>I41</f>
        <v>2192</v>
      </c>
      <c r="J40" s="11">
        <f>H40-I40</f>
        <v>808</v>
      </c>
      <c r="K40" s="11">
        <f>K41</f>
        <v>2192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38000</v>
      </c>
      <c r="E41" s="11">
        <v>38000</v>
      </c>
      <c r="F41" s="11">
        <v>3000</v>
      </c>
      <c r="G41" s="11">
        <v>3000</v>
      </c>
      <c r="H41" s="11">
        <v>3000</v>
      </c>
      <c r="I41" s="11">
        <v>2192</v>
      </c>
      <c r="J41" s="11">
        <f>H41-I41</f>
        <v>808</v>
      </c>
      <c r="K41" s="11">
        <v>2192</v>
      </c>
    </row>
    <row r="42" spans="1:11" s="6" customFormat="1" ht="33" x14ac:dyDescent="0.25">
      <c r="A42" s="10" t="s">
        <v>111</v>
      </c>
      <c r="B42" s="10" t="s">
        <v>112</v>
      </c>
      <c r="C42" s="10" t="s">
        <v>113</v>
      </c>
      <c r="D42" s="11">
        <f>D43</f>
        <v>746840</v>
      </c>
      <c r="E42" s="11">
        <f>E43</f>
        <v>746840</v>
      </c>
      <c r="F42" s="11">
        <f>F43</f>
        <v>706840</v>
      </c>
      <c r="G42" s="11">
        <f>G43</f>
        <v>706840</v>
      </c>
      <c r="H42" s="11">
        <f>H43</f>
        <v>706840</v>
      </c>
      <c r="I42" s="11">
        <f>I43</f>
        <v>643316</v>
      </c>
      <c r="J42" s="11">
        <f>H42-I42</f>
        <v>63524</v>
      </c>
      <c r="K42" s="11">
        <f>K43</f>
        <v>178459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+D44+D46</f>
        <v>746840</v>
      </c>
      <c r="E43" s="11">
        <f>+E44+E46</f>
        <v>746840</v>
      </c>
      <c r="F43" s="11">
        <f>+F44+F46</f>
        <v>706840</v>
      </c>
      <c r="G43" s="11">
        <f>+G44+G46</f>
        <v>706840</v>
      </c>
      <c r="H43" s="11">
        <f>+H44+H46</f>
        <v>706840</v>
      </c>
      <c r="I43" s="11">
        <f>+I44+I46</f>
        <v>643316</v>
      </c>
      <c r="J43" s="11">
        <f>H43-I43</f>
        <v>63524</v>
      </c>
      <c r="K43" s="11">
        <f>+K44+K46</f>
        <v>178459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H44-I44</f>
        <v>0</v>
      </c>
      <c r="K44" s="11">
        <f>K45</f>
        <v>1215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1215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v>746840</v>
      </c>
      <c r="E46" s="11">
        <v>746840</v>
      </c>
      <c r="F46" s="11">
        <v>706840</v>
      </c>
      <c r="G46" s="11">
        <v>706840</v>
      </c>
      <c r="H46" s="11">
        <v>706840</v>
      </c>
      <c r="I46" s="11">
        <v>643316</v>
      </c>
      <c r="J46" s="11">
        <f>H46-I46</f>
        <v>63524</v>
      </c>
      <c r="K46" s="11">
        <v>177244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2363031</v>
      </c>
      <c r="E47" s="11">
        <f>+E48</f>
        <v>2363031</v>
      </c>
      <c r="F47" s="11">
        <f>+F48</f>
        <v>2286552</v>
      </c>
      <c r="G47" s="11">
        <f>+G48</f>
        <v>2286552</v>
      </c>
      <c r="H47" s="11">
        <f>+H48</f>
        <v>2286552</v>
      </c>
      <c r="I47" s="11">
        <f>+I48</f>
        <v>1728344</v>
      </c>
      <c r="J47" s="11">
        <f>H47-I47</f>
        <v>558208</v>
      </c>
      <c r="K47" s="11">
        <f>+K48</f>
        <v>114188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D49</f>
        <v>2363031</v>
      </c>
      <c r="E48" s="11">
        <f>E49</f>
        <v>2363031</v>
      </c>
      <c r="F48" s="11">
        <f>F49</f>
        <v>2286552</v>
      </c>
      <c r="G48" s="11">
        <f>G49</f>
        <v>2286552</v>
      </c>
      <c r="H48" s="11">
        <f>H49</f>
        <v>2286552</v>
      </c>
      <c r="I48" s="11">
        <f>I49</f>
        <v>1728344</v>
      </c>
      <c r="J48" s="11">
        <f>H48-I48</f>
        <v>558208</v>
      </c>
      <c r="K48" s="11">
        <f>K49</f>
        <v>114188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2363031</v>
      </c>
      <c r="E49" s="11">
        <f>E50</f>
        <v>2363031</v>
      </c>
      <c r="F49" s="11">
        <f>F50</f>
        <v>2286552</v>
      </c>
      <c r="G49" s="11">
        <f>G50</f>
        <v>2286552</v>
      </c>
      <c r="H49" s="11">
        <f>H50</f>
        <v>2286552</v>
      </c>
      <c r="I49" s="11">
        <f>I50</f>
        <v>1728344</v>
      </c>
      <c r="J49" s="11">
        <f>H49-I49</f>
        <v>558208</v>
      </c>
      <c r="K49" s="11">
        <f>K50</f>
        <v>114188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2363031</v>
      </c>
      <c r="E50" s="11">
        <v>2363031</v>
      </c>
      <c r="F50" s="11">
        <v>2286552</v>
      </c>
      <c r="G50" s="11">
        <v>2286552</v>
      </c>
      <c r="H50" s="11">
        <v>2286552</v>
      </c>
      <c r="I50" s="11">
        <v>1728344</v>
      </c>
      <c r="J50" s="11">
        <f>H50-I50</f>
        <v>558208</v>
      </c>
      <c r="K50" s="11">
        <v>114188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0</v>
      </c>
      <c r="E51" s="11">
        <v>-1618672</v>
      </c>
      <c r="F51" s="11">
        <v>-1618672</v>
      </c>
      <c r="G51" s="11">
        <v>0</v>
      </c>
      <c r="H51" s="11">
        <v>0</v>
      </c>
      <c r="I51" s="11">
        <v>1163776</v>
      </c>
      <c r="J51" s="11">
        <f>H51-I51</f>
        <v>-1163776</v>
      </c>
      <c r="K51" s="11">
        <v>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1163776</v>
      </c>
      <c r="J52" s="11">
        <f>H52-I52</f>
        <v>-1163776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14187</v>
      </c>
      <c r="J53" s="11">
        <f>H53-I53</f>
        <v>-14187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1149589</v>
      </c>
      <c r="J54" s="11">
        <f>H54-I54</f>
        <v>-1149589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-1618672</v>
      </c>
      <c r="F55" s="11">
        <v>-1618672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2" s="6" customFormat="1" x14ac:dyDescent="0.25">
      <c r="A56" s="10" t="s">
        <v>153</v>
      </c>
      <c r="B56" s="10" t="s">
        <v>154</v>
      </c>
      <c r="C56" s="10" t="s">
        <v>155</v>
      </c>
      <c r="D56" s="11">
        <v>0</v>
      </c>
      <c r="E56" s="11">
        <v>-1618672</v>
      </c>
      <c r="F56" s="11">
        <v>-1618672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0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156</v>
      </c>
      <c r="B58" s="13"/>
      <c r="C58" s="13"/>
      <c r="D58" s="13"/>
      <c r="E58" s="13"/>
      <c r="F58" s="13"/>
      <c r="G58" s="13"/>
      <c r="H58" s="13"/>
      <c r="I58" s="13" t="s">
        <v>158</v>
      </c>
      <c r="J58" s="13"/>
      <c r="K58" s="13"/>
      <c r="L58" s="13"/>
    </row>
    <row r="59" spans="1:12" x14ac:dyDescent="0.25">
      <c r="A59" s="3" t="s">
        <v>157</v>
      </c>
      <c r="B59" s="3"/>
      <c r="C59" s="3"/>
      <c r="D59" s="3"/>
      <c r="E59" s="3"/>
      <c r="F59" s="3"/>
      <c r="G59" s="3"/>
      <c r="H59" s="3"/>
      <c r="I59" s="3" t="s">
        <v>159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3">
    <mergeCell ref="K9:K10"/>
    <mergeCell ref="A58:D58"/>
    <mergeCell ref="A59:D59"/>
    <mergeCell ref="E58:H58"/>
    <mergeCell ref="E59:H59"/>
    <mergeCell ref="I58:L58"/>
    <mergeCell ref="I59:L5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2017-11-12T08:41:43Z</dcterms:created>
  <dcterms:modified xsi:type="dcterms:W3CDTF">2017-11-12T08:41:45Z</dcterms:modified>
</cp:coreProperties>
</file>